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895" windowHeight="99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31" i="1"/>
  <c r="K31"/>
  <c r="N31" s="1"/>
  <c r="G31"/>
  <c r="K30"/>
  <c r="G30"/>
  <c r="K29"/>
  <c r="N29" s="1"/>
  <c r="G29"/>
  <c r="M28"/>
  <c r="K28"/>
  <c r="G28"/>
  <c r="M27"/>
  <c r="K27"/>
  <c r="G27"/>
  <c r="K26"/>
  <c r="N26" s="1"/>
  <c r="G26"/>
  <c r="M25"/>
  <c r="K25"/>
  <c r="N25" s="1"/>
  <c r="G25"/>
  <c r="M24"/>
  <c r="K24"/>
  <c r="N24" s="1"/>
  <c r="G24"/>
  <c r="M23"/>
  <c r="K23"/>
  <c r="N23" s="1"/>
  <c r="G23"/>
  <c r="M22"/>
  <c r="K22"/>
  <c r="N22" s="1"/>
  <c r="G22"/>
  <c r="M21"/>
  <c r="K21"/>
  <c r="N21" s="1"/>
  <c r="G21"/>
  <c r="M20"/>
  <c r="K20"/>
  <c r="N20" s="1"/>
  <c r="G20"/>
  <c r="K19"/>
  <c r="N19" s="1"/>
  <c r="G19"/>
  <c r="M18"/>
  <c r="N18" s="1"/>
  <c r="K18"/>
  <c r="G18"/>
  <c r="M17"/>
  <c r="N17" s="1"/>
  <c r="K17"/>
  <c r="G17"/>
  <c r="K16"/>
  <c r="G16"/>
  <c r="M15"/>
  <c r="K15"/>
  <c r="G15"/>
  <c r="M14"/>
  <c r="K14"/>
  <c r="G14"/>
  <c r="M13"/>
  <c r="K13"/>
  <c r="N13" s="1"/>
  <c r="G13"/>
  <c r="K12"/>
  <c r="G12"/>
  <c r="M11"/>
  <c r="K11"/>
  <c r="G11"/>
  <c r="M10"/>
  <c r="K10"/>
  <c r="N10" s="1"/>
  <c r="G10"/>
  <c r="M9"/>
  <c r="K9"/>
  <c r="G9"/>
  <c r="N9" l="1"/>
  <c r="N16"/>
  <c r="N28"/>
  <c r="N11"/>
  <c r="N14"/>
  <c r="N12"/>
  <c r="N15"/>
  <c r="N27"/>
  <c r="N30"/>
</calcChain>
</file>

<file path=xl/sharedStrings.xml><?xml version="1.0" encoding="utf-8"?>
<sst xmlns="http://schemas.openxmlformats.org/spreadsheetml/2006/main" count="117" uniqueCount="62">
  <si>
    <t>목재건조학 및 실험</t>
    <phoneticPr fontId="3" type="noConversion"/>
  </si>
  <si>
    <t>1. 인원수: 23명</t>
    <phoneticPr fontId="3" type="noConversion"/>
  </si>
  <si>
    <t>2. 성적</t>
    <phoneticPr fontId="3" type="noConversion"/>
  </si>
  <si>
    <t xml:space="preserve">  - 범위 (range): 47.2 ~ 84.4점 </t>
    <phoneticPr fontId="3" type="noConversion"/>
  </si>
  <si>
    <t xml:space="preserve">  - 평균 (mean): 68.0점</t>
    <phoneticPr fontId="3" type="noConversion"/>
  </si>
  <si>
    <t xml:space="preserve">  - 중위수 (median): 70.4점</t>
    <phoneticPr fontId="3" type="noConversion"/>
  </si>
  <si>
    <t xml:space="preserve">  - 개별점수  </t>
    <phoneticPr fontId="3" type="noConversion"/>
  </si>
  <si>
    <t xml:space="preserve"> </t>
    <phoneticPr fontId="3" type="noConversion"/>
  </si>
  <si>
    <t xml:space="preserve">학번 </t>
    <phoneticPr fontId="3" type="noConversion"/>
  </si>
  <si>
    <t>조</t>
    <phoneticPr fontId="3" type="noConversion"/>
  </si>
  <si>
    <t>출/결/지</t>
    <phoneticPr fontId="3" type="noConversion"/>
  </si>
  <si>
    <t>출석</t>
    <phoneticPr fontId="3" type="noConversion"/>
  </si>
  <si>
    <t>중간</t>
    <phoneticPr fontId="3" type="noConversion"/>
  </si>
  <si>
    <t>중*0.2</t>
    <phoneticPr fontId="3" type="noConversion"/>
  </si>
  <si>
    <t>발표</t>
    <phoneticPr fontId="3" type="noConversion"/>
  </si>
  <si>
    <t>참여도</t>
    <phoneticPr fontId="3" type="noConversion"/>
  </si>
  <si>
    <t>기말</t>
    <phoneticPr fontId="3" type="noConversion"/>
  </si>
  <si>
    <t>기*0.3</t>
    <phoneticPr fontId="3" type="noConversion"/>
  </si>
  <si>
    <t>추가</t>
    <phoneticPr fontId="3" type="noConversion"/>
  </si>
  <si>
    <t>추점</t>
    <phoneticPr fontId="3" type="noConversion"/>
  </si>
  <si>
    <t>합계</t>
    <phoneticPr fontId="3" type="noConversion"/>
  </si>
  <si>
    <t>9-709</t>
    <phoneticPr fontId="3" type="noConversion"/>
  </si>
  <si>
    <t>1</t>
    <phoneticPr fontId="3" type="noConversion"/>
  </si>
  <si>
    <t>16/0/0</t>
    <phoneticPr fontId="3" type="noConversion"/>
  </si>
  <si>
    <t>20</t>
    <phoneticPr fontId="3" type="noConversion"/>
  </si>
  <si>
    <t>9-822</t>
    <phoneticPr fontId="3" type="noConversion"/>
  </si>
  <si>
    <t>4</t>
    <phoneticPr fontId="3" type="noConversion"/>
  </si>
  <si>
    <t>1-469</t>
    <phoneticPr fontId="3" type="noConversion"/>
  </si>
  <si>
    <t>5</t>
    <phoneticPr fontId="3" type="noConversion"/>
  </si>
  <si>
    <t>9-835</t>
    <phoneticPr fontId="3" type="noConversion"/>
  </si>
  <si>
    <t>3</t>
    <phoneticPr fontId="3" type="noConversion"/>
  </si>
  <si>
    <t>8-662</t>
    <phoneticPr fontId="3" type="noConversion"/>
  </si>
  <si>
    <t>8-934</t>
    <phoneticPr fontId="3" type="noConversion"/>
  </si>
  <si>
    <t>9-848</t>
    <phoneticPr fontId="3" type="noConversion"/>
  </si>
  <si>
    <t>1-582</t>
    <phoneticPr fontId="3" type="noConversion"/>
  </si>
  <si>
    <t>6</t>
    <phoneticPr fontId="3" type="noConversion"/>
  </si>
  <si>
    <t>8-840</t>
    <phoneticPr fontId="3" type="noConversion"/>
  </si>
  <si>
    <t>9-958</t>
    <phoneticPr fontId="3" type="noConversion"/>
  </si>
  <si>
    <t>1-498</t>
    <phoneticPr fontId="3" type="noConversion"/>
  </si>
  <si>
    <t>9-987</t>
    <phoneticPr fontId="3" type="noConversion"/>
  </si>
  <si>
    <t>2</t>
    <phoneticPr fontId="3" type="noConversion"/>
  </si>
  <si>
    <t>1-809</t>
    <phoneticPr fontId="3" type="noConversion"/>
  </si>
  <si>
    <t>9-025</t>
    <phoneticPr fontId="3" type="noConversion"/>
  </si>
  <si>
    <t>9-819</t>
    <phoneticPr fontId="3" type="noConversion"/>
  </si>
  <si>
    <t>13/2/1</t>
    <phoneticPr fontId="3" type="noConversion"/>
  </si>
  <si>
    <t>17.6</t>
    <phoneticPr fontId="3" type="noConversion"/>
  </si>
  <si>
    <t>1-579</t>
    <phoneticPr fontId="3" type="noConversion"/>
  </si>
  <si>
    <t>9-770</t>
    <phoneticPr fontId="3" type="noConversion"/>
  </si>
  <si>
    <t>9-864</t>
    <phoneticPr fontId="3" type="noConversion"/>
  </si>
  <si>
    <t>9-893</t>
    <phoneticPr fontId="3" type="noConversion"/>
  </si>
  <si>
    <t>9-767</t>
    <phoneticPr fontId="3" type="noConversion"/>
  </si>
  <si>
    <t>9-054</t>
    <phoneticPr fontId="3" type="noConversion"/>
  </si>
  <si>
    <t>15/1/0</t>
    <phoneticPr fontId="3" type="noConversion"/>
  </si>
  <si>
    <t>19</t>
    <phoneticPr fontId="3" type="noConversion"/>
  </si>
  <si>
    <t>1-634</t>
    <phoneticPr fontId="3" type="noConversion"/>
  </si>
  <si>
    <t>7-306</t>
    <phoneticPr fontId="3" type="noConversion"/>
  </si>
  <si>
    <t>12/4/0</t>
    <phoneticPr fontId="3" type="noConversion"/>
  </si>
  <si>
    <t>16</t>
    <phoneticPr fontId="3" type="noConversion"/>
  </si>
  <si>
    <t>* 성적에 관련된 이의신청은 12월 20일까지 메일 또는 문자로 연락하시면 됩니다.</t>
    <phoneticPr fontId="3" type="noConversion"/>
  </si>
  <si>
    <t xml:space="preserve">* 추가에서 굵은 점수는 본인 조의 문제를 틀린 인원입니다. </t>
    <phoneticPr fontId="3" type="noConversion"/>
  </si>
  <si>
    <t xml:space="preserve">* 추가문제에 대한 점수는 추점 =1.5 + (추가문제 X 0.5)으로 계산하였습니다. </t>
    <phoneticPr fontId="3" type="noConversion"/>
  </si>
  <si>
    <t>* 자기 조의 문제를 틀린 인원은 추점에서 1.5점을 감점하였습니다.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</si>
</sst>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_);[Red]\(0.0\)"/>
    <numFmt numFmtId="178" formatCode="0_ "/>
  </numFmts>
  <fonts count="8">
    <font>
      <sz val="11"/>
      <color theme="1"/>
      <name val="맑은 고딕"/>
      <family val="2"/>
      <charset val="129"/>
      <scheme val="minor"/>
    </font>
    <font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 applyProtection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6" fontId="6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P9" sqref="P9"/>
    </sheetView>
  </sheetViews>
  <sheetFormatPr defaultRowHeight="16.5"/>
  <cols>
    <col min="1" max="1" width="2.875" style="12" customWidth="1"/>
    <col min="2" max="2" width="6.125" style="12" customWidth="1"/>
    <col min="3" max="3" width="3.5" style="13" customWidth="1"/>
    <col min="4" max="4" width="7.625" style="13" customWidth="1"/>
    <col min="5" max="5" width="5.125" style="13" customWidth="1"/>
    <col min="6" max="6" width="5.125" style="14" customWidth="1"/>
    <col min="7" max="11" width="6.125" style="13" customWidth="1"/>
    <col min="12" max="12" width="5.25" style="13" customWidth="1"/>
    <col min="13" max="13" width="5.25" customWidth="1"/>
    <col min="14" max="14" width="6.5" customWidth="1"/>
  </cols>
  <sheetData>
    <row r="1" spans="1:14" ht="27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2"/>
      <c r="M1" s="38"/>
    </row>
    <row r="2" spans="1:14" ht="15" customHeight="1">
      <c r="A2" s="43" t="s">
        <v>1</v>
      </c>
      <c r="B2" s="44"/>
      <c r="C2" s="45"/>
      <c r="D2" s="45"/>
      <c r="E2" s="1"/>
      <c r="F2" s="1"/>
      <c r="G2" s="1"/>
      <c r="H2" s="1"/>
      <c r="I2" s="2"/>
      <c r="J2" s="3"/>
      <c r="K2" s="3"/>
      <c r="L2" s="3"/>
      <c r="M2" s="3"/>
    </row>
    <row r="3" spans="1:14" ht="15" customHeight="1">
      <c r="A3" s="43" t="s">
        <v>2</v>
      </c>
      <c r="B3" s="44"/>
      <c r="C3" s="1"/>
      <c r="D3" s="1"/>
      <c r="E3" s="1"/>
      <c r="F3" s="1"/>
      <c r="G3" s="1"/>
      <c r="H3" s="1"/>
      <c r="I3" s="2"/>
      <c r="J3" s="3"/>
      <c r="K3" s="3"/>
      <c r="L3" s="3"/>
      <c r="M3" s="3"/>
    </row>
    <row r="4" spans="1:14" ht="15" customHeight="1">
      <c r="A4" s="43" t="s">
        <v>3</v>
      </c>
      <c r="B4" s="44"/>
      <c r="C4" s="45"/>
      <c r="D4" s="45"/>
      <c r="E4" s="45"/>
      <c r="F4" s="38"/>
      <c r="G4" s="1"/>
      <c r="H4" s="1"/>
      <c r="I4" s="2"/>
      <c r="J4" s="3"/>
      <c r="K4" s="3"/>
      <c r="L4" s="3"/>
      <c r="M4" s="3"/>
    </row>
    <row r="5" spans="1:14" ht="15" customHeight="1">
      <c r="A5" s="43" t="s">
        <v>4</v>
      </c>
      <c r="B5" s="44"/>
      <c r="C5" s="45"/>
      <c r="D5" s="45"/>
      <c r="E5" s="1"/>
      <c r="F5" s="1"/>
      <c r="G5" s="1"/>
      <c r="H5" s="1"/>
      <c r="I5" s="2"/>
      <c r="J5" s="3"/>
      <c r="K5" s="3"/>
      <c r="L5" s="3"/>
      <c r="M5" s="3"/>
    </row>
    <row r="6" spans="1:14" ht="15" customHeight="1">
      <c r="A6" s="43" t="s">
        <v>5</v>
      </c>
      <c r="B6" s="44"/>
      <c r="C6" s="45"/>
      <c r="D6" s="45"/>
      <c r="E6" s="38"/>
      <c r="F6" s="15"/>
      <c r="G6" s="15"/>
      <c r="H6" s="15"/>
      <c r="I6" s="3"/>
      <c r="J6" s="3"/>
      <c r="K6" s="3"/>
      <c r="L6" s="3"/>
      <c r="M6" s="3"/>
    </row>
    <row r="7" spans="1:14" ht="15" customHeight="1">
      <c r="A7" s="43" t="s">
        <v>6</v>
      </c>
      <c r="B7" s="44"/>
      <c r="C7" s="15"/>
      <c r="D7" s="15"/>
      <c r="E7" s="15"/>
      <c r="F7" s="15"/>
      <c r="G7" s="15"/>
      <c r="H7" s="15"/>
      <c r="I7" s="3"/>
      <c r="J7" s="3"/>
      <c r="K7" s="3"/>
      <c r="L7" s="3"/>
      <c r="M7" s="3"/>
    </row>
    <row r="8" spans="1:14" ht="15" customHeight="1">
      <c r="A8" s="16" t="s">
        <v>7</v>
      </c>
      <c r="B8" s="17" t="s">
        <v>8</v>
      </c>
      <c r="C8" s="17" t="s">
        <v>9</v>
      </c>
      <c r="D8" s="17" t="s">
        <v>10</v>
      </c>
      <c r="E8" s="17" t="s">
        <v>11</v>
      </c>
      <c r="F8" s="18" t="s">
        <v>12</v>
      </c>
      <c r="G8" s="19" t="s">
        <v>13</v>
      </c>
      <c r="H8" s="20" t="s">
        <v>14</v>
      </c>
      <c r="I8" s="17" t="s">
        <v>15</v>
      </c>
      <c r="J8" s="21" t="s">
        <v>16</v>
      </c>
      <c r="K8" s="17" t="s">
        <v>17</v>
      </c>
      <c r="L8" s="4" t="s">
        <v>18</v>
      </c>
      <c r="M8" s="4" t="s">
        <v>19</v>
      </c>
      <c r="N8" s="4" t="s">
        <v>20</v>
      </c>
    </row>
    <row r="9" spans="1:14" ht="15" customHeight="1">
      <c r="A9" s="22">
        <v>1</v>
      </c>
      <c r="B9" s="5" t="s">
        <v>21</v>
      </c>
      <c r="C9" s="5" t="s">
        <v>22</v>
      </c>
      <c r="D9" s="6" t="s">
        <v>23</v>
      </c>
      <c r="E9" s="6" t="s">
        <v>24</v>
      </c>
      <c r="F9" s="7">
        <v>90</v>
      </c>
      <c r="G9" s="8">
        <f>F9*0.2</f>
        <v>18</v>
      </c>
      <c r="H9" s="23">
        <v>18</v>
      </c>
      <c r="I9" s="24">
        <v>4</v>
      </c>
      <c r="J9" s="25">
        <v>64.5</v>
      </c>
      <c r="K9" s="26">
        <f>J9*0.3</f>
        <v>19.349999999999998</v>
      </c>
      <c r="L9" s="28">
        <v>6</v>
      </c>
      <c r="M9" s="29">
        <f>2+(L9*0.5)</f>
        <v>5</v>
      </c>
      <c r="N9" s="29">
        <f>K9+I9+H9+G9+E9+M9</f>
        <v>84.35</v>
      </c>
    </row>
    <row r="10" spans="1:14" ht="15" customHeight="1">
      <c r="A10" s="22">
        <v>2</v>
      </c>
      <c r="B10" s="5" t="s">
        <v>25</v>
      </c>
      <c r="C10" s="5" t="s">
        <v>26</v>
      </c>
      <c r="D10" s="6" t="s">
        <v>23</v>
      </c>
      <c r="E10" s="6" t="s">
        <v>24</v>
      </c>
      <c r="F10" s="7">
        <v>72</v>
      </c>
      <c r="G10" s="8">
        <f>F10*0.2</f>
        <v>14.4</v>
      </c>
      <c r="H10" s="23">
        <v>19</v>
      </c>
      <c r="I10" s="24">
        <v>5</v>
      </c>
      <c r="J10" s="25">
        <v>65</v>
      </c>
      <c r="K10" s="26">
        <f>J10*0.3</f>
        <v>19.5</v>
      </c>
      <c r="L10" s="28">
        <v>4</v>
      </c>
      <c r="M10" s="29">
        <f>2+(L10*0.5)</f>
        <v>4</v>
      </c>
      <c r="N10" s="29">
        <f>K10+I10+H10+G10+E10+M10</f>
        <v>81.900000000000006</v>
      </c>
    </row>
    <row r="11" spans="1:14" ht="15" customHeight="1">
      <c r="A11" s="22">
        <v>3</v>
      </c>
      <c r="B11" s="5" t="s">
        <v>27</v>
      </c>
      <c r="C11" s="5" t="s">
        <v>28</v>
      </c>
      <c r="D11" s="6" t="s">
        <v>23</v>
      </c>
      <c r="E11" s="6" t="s">
        <v>24</v>
      </c>
      <c r="F11" s="7">
        <v>73.5</v>
      </c>
      <c r="G11" s="8">
        <f>F11*0.2</f>
        <v>14.700000000000001</v>
      </c>
      <c r="H11" s="23">
        <v>20</v>
      </c>
      <c r="I11" s="24">
        <v>4</v>
      </c>
      <c r="J11" s="25">
        <v>54</v>
      </c>
      <c r="K11" s="26">
        <f>J11*0.3</f>
        <v>16.2</v>
      </c>
      <c r="L11" s="28">
        <v>3</v>
      </c>
      <c r="M11" s="29">
        <f>2+(L11*0.5)</f>
        <v>3.5</v>
      </c>
      <c r="N11" s="29">
        <f>K11+I11+H11+G11+E11+M11</f>
        <v>78.400000000000006</v>
      </c>
    </row>
    <row r="12" spans="1:14" ht="15" customHeight="1">
      <c r="A12" s="22">
        <v>4</v>
      </c>
      <c r="B12" s="5" t="s">
        <v>29</v>
      </c>
      <c r="C12" s="5" t="s">
        <v>30</v>
      </c>
      <c r="D12" s="6" t="s">
        <v>23</v>
      </c>
      <c r="E12" s="6" t="s">
        <v>24</v>
      </c>
      <c r="F12" s="7">
        <v>67.5</v>
      </c>
      <c r="G12" s="8">
        <f>F12*0.2</f>
        <v>13.5</v>
      </c>
      <c r="H12" s="23">
        <v>17</v>
      </c>
      <c r="I12" s="24">
        <v>4.5</v>
      </c>
      <c r="J12" s="25">
        <v>59</v>
      </c>
      <c r="K12" s="26">
        <f>J12*0.3</f>
        <v>17.7</v>
      </c>
      <c r="L12" s="28">
        <v>4</v>
      </c>
      <c r="M12" s="29">
        <v>4.0999999999999996</v>
      </c>
      <c r="N12" s="29">
        <f>K12+I12+H12+G12+E12+M12</f>
        <v>76.8</v>
      </c>
    </row>
    <row r="13" spans="1:14" ht="15" customHeight="1">
      <c r="A13" s="22">
        <v>5</v>
      </c>
      <c r="B13" s="5" t="s">
        <v>31</v>
      </c>
      <c r="C13" s="5" t="s">
        <v>22</v>
      </c>
      <c r="D13" s="6" t="s">
        <v>23</v>
      </c>
      <c r="E13" s="6" t="s">
        <v>24</v>
      </c>
      <c r="F13" s="7">
        <v>64</v>
      </c>
      <c r="G13" s="8">
        <f>F13*0.2</f>
        <v>12.8</v>
      </c>
      <c r="H13" s="23">
        <v>17</v>
      </c>
      <c r="I13" s="24">
        <v>4</v>
      </c>
      <c r="J13" s="25">
        <v>62.5</v>
      </c>
      <c r="K13" s="26">
        <f>J13*0.3</f>
        <v>18.75</v>
      </c>
      <c r="L13" s="28">
        <v>4</v>
      </c>
      <c r="M13" s="29">
        <f>2+(L13*0.5)</f>
        <v>4</v>
      </c>
      <c r="N13" s="29">
        <f>K13+I13+H13+G13+E13+M13</f>
        <v>76.55</v>
      </c>
    </row>
    <row r="14" spans="1:14" ht="15" customHeight="1">
      <c r="A14" s="22">
        <v>6</v>
      </c>
      <c r="B14" s="5" t="s">
        <v>32</v>
      </c>
      <c r="C14" s="5" t="s">
        <v>22</v>
      </c>
      <c r="D14" s="6" t="s">
        <v>23</v>
      </c>
      <c r="E14" s="6" t="s">
        <v>24</v>
      </c>
      <c r="F14" s="7">
        <v>69</v>
      </c>
      <c r="G14" s="8">
        <f>F14*0.2</f>
        <v>13.8</v>
      </c>
      <c r="H14" s="23">
        <v>18</v>
      </c>
      <c r="I14" s="24">
        <v>3</v>
      </c>
      <c r="J14" s="25">
        <v>56.5</v>
      </c>
      <c r="K14" s="26">
        <f>J14*0.3</f>
        <v>16.95</v>
      </c>
      <c r="L14" s="28">
        <v>5</v>
      </c>
      <c r="M14" s="29">
        <f>2+(L14*0.5)</f>
        <v>4.5</v>
      </c>
      <c r="N14" s="29">
        <f>K14+I14+H14+G14+E14+M14</f>
        <v>76.25</v>
      </c>
    </row>
    <row r="15" spans="1:14" ht="15" customHeight="1">
      <c r="A15" s="22">
        <v>7</v>
      </c>
      <c r="B15" s="5" t="s">
        <v>33</v>
      </c>
      <c r="C15" s="5" t="s">
        <v>26</v>
      </c>
      <c r="D15" s="6" t="s">
        <v>23</v>
      </c>
      <c r="E15" s="6" t="s">
        <v>24</v>
      </c>
      <c r="F15" s="7">
        <v>75.5</v>
      </c>
      <c r="G15" s="8">
        <f>F15*0.2</f>
        <v>15.100000000000001</v>
      </c>
      <c r="H15" s="23">
        <v>19</v>
      </c>
      <c r="I15" s="24">
        <v>4.5</v>
      </c>
      <c r="J15" s="25">
        <v>38</v>
      </c>
      <c r="K15" s="26">
        <f>J15*0.3</f>
        <v>11.4</v>
      </c>
      <c r="L15" s="28">
        <v>3</v>
      </c>
      <c r="M15" s="29">
        <f>2+(L15*0.5)</f>
        <v>3.5</v>
      </c>
      <c r="N15" s="29">
        <f>K15+I15+H15+G15+E15+M15</f>
        <v>73.5</v>
      </c>
    </row>
    <row r="16" spans="1:14" ht="15" customHeight="1">
      <c r="A16" s="22">
        <v>8</v>
      </c>
      <c r="B16" s="5" t="s">
        <v>34</v>
      </c>
      <c r="C16" s="5" t="s">
        <v>35</v>
      </c>
      <c r="D16" s="6" t="s">
        <v>23</v>
      </c>
      <c r="E16" s="6" t="s">
        <v>24</v>
      </c>
      <c r="F16" s="7">
        <v>72</v>
      </c>
      <c r="G16" s="8">
        <f>F16*0.2</f>
        <v>14.4</v>
      </c>
      <c r="H16" s="23">
        <v>17</v>
      </c>
      <c r="I16" s="24">
        <v>4</v>
      </c>
      <c r="J16" s="25">
        <v>52.5</v>
      </c>
      <c r="K16" s="26">
        <f>J16*0.3</f>
        <v>15.75</v>
      </c>
      <c r="L16" s="27">
        <v>3</v>
      </c>
      <c r="M16" s="29">
        <v>1.5</v>
      </c>
      <c r="N16" s="29">
        <f>K16+I16+H16+G16+E16+M16</f>
        <v>72.650000000000006</v>
      </c>
    </row>
    <row r="17" spans="1:14" ht="15" customHeight="1">
      <c r="A17" s="22">
        <v>9</v>
      </c>
      <c r="B17" s="5" t="s">
        <v>36</v>
      </c>
      <c r="C17" s="5" t="s">
        <v>26</v>
      </c>
      <c r="D17" s="6" t="s">
        <v>23</v>
      </c>
      <c r="E17" s="6" t="s">
        <v>24</v>
      </c>
      <c r="F17" s="7">
        <v>62</v>
      </c>
      <c r="G17" s="8">
        <f>F17*0.2</f>
        <v>12.4</v>
      </c>
      <c r="H17" s="23">
        <v>18</v>
      </c>
      <c r="I17" s="24">
        <v>4.5</v>
      </c>
      <c r="J17" s="25">
        <v>41.5</v>
      </c>
      <c r="K17" s="26">
        <f>J17*0.3</f>
        <v>12.45</v>
      </c>
      <c r="L17" s="28">
        <v>6</v>
      </c>
      <c r="M17" s="29">
        <f>2+(L17*0.5)</f>
        <v>5</v>
      </c>
      <c r="N17" s="29">
        <f>K17+I17+H17+G17+E17+M17</f>
        <v>72.349999999999994</v>
      </c>
    </row>
    <row r="18" spans="1:14" ht="15" customHeight="1">
      <c r="A18" s="22">
        <v>10</v>
      </c>
      <c r="B18" s="5" t="s">
        <v>37</v>
      </c>
      <c r="C18" s="5" t="s">
        <v>26</v>
      </c>
      <c r="D18" s="6" t="s">
        <v>23</v>
      </c>
      <c r="E18" s="6" t="s">
        <v>24</v>
      </c>
      <c r="F18" s="7">
        <v>63.5</v>
      </c>
      <c r="G18" s="8">
        <f>F18*0.2</f>
        <v>12.700000000000001</v>
      </c>
      <c r="H18" s="23">
        <v>18</v>
      </c>
      <c r="I18" s="24">
        <v>3.5</v>
      </c>
      <c r="J18" s="25">
        <v>46.5</v>
      </c>
      <c r="K18" s="26">
        <f>J18*0.3</f>
        <v>13.95</v>
      </c>
      <c r="L18" s="28">
        <v>4</v>
      </c>
      <c r="M18" s="29">
        <f>2+(L18*0.5)</f>
        <v>4</v>
      </c>
      <c r="N18" s="29">
        <f>K18+I18+H18+G18+E18+M18</f>
        <v>72.150000000000006</v>
      </c>
    </row>
    <row r="19" spans="1:14" ht="15" customHeight="1">
      <c r="A19" s="22">
        <v>11</v>
      </c>
      <c r="B19" s="5" t="s">
        <v>38</v>
      </c>
      <c r="C19" s="5" t="s">
        <v>35</v>
      </c>
      <c r="D19" s="6" t="s">
        <v>23</v>
      </c>
      <c r="E19" s="6" t="s">
        <v>24</v>
      </c>
      <c r="F19" s="7">
        <v>60</v>
      </c>
      <c r="G19" s="8">
        <f>F19*0.2</f>
        <v>12</v>
      </c>
      <c r="H19" s="23">
        <v>17</v>
      </c>
      <c r="I19" s="24">
        <v>4.5</v>
      </c>
      <c r="J19" s="25">
        <v>53.5</v>
      </c>
      <c r="K19" s="26">
        <f>J19*0.3</f>
        <v>16.05</v>
      </c>
      <c r="L19" s="27">
        <v>4</v>
      </c>
      <c r="M19" s="29">
        <v>2</v>
      </c>
      <c r="N19" s="29">
        <f>K19+I19+H19+G19+E19+M19</f>
        <v>71.55</v>
      </c>
    </row>
    <row r="20" spans="1:14" ht="15" customHeight="1">
      <c r="A20" s="22">
        <v>12</v>
      </c>
      <c r="B20" s="5" t="s">
        <v>39</v>
      </c>
      <c r="C20" s="5" t="s">
        <v>40</v>
      </c>
      <c r="D20" s="6" t="s">
        <v>23</v>
      </c>
      <c r="E20" s="6" t="s">
        <v>24</v>
      </c>
      <c r="F20" s="7">
        <v>52</v>
      </c>
      <c r="G20" s="8">
        <f>F20*0.2</f>
        <v>10.4</v>
      </c>
      <c r="H20" s="23">
        <v>16</v>
      </c>
      <c r="I20" s="24">
        <v>3</v>
      </c>
      <c r="J20" s="25">
        <v>55</v>
      </c>
      <c r="K20" s="26">
        <f>J20*0.3</f>
        <v>16.5</v>
      </c>
      <c r="L20" s="28">
        <v>5</v>
      </c>
      <c r="M20" s="29">
        <f>2+(L20*0.5)</f>
        <v>4.5</v>
      </c>
      <c r="N20" s="29">
        <f>K20+I20+H20+G20+E20+M20</f>
        <v>70.400000000000006</v>
      </c>
    </row>
    <row r="21" spans="1:14" ht="15" customHeight="1">
      <c r="A21" s="22">
        <v>13</v>
      </c>
      <c r="B21" s="5" t="s">
        <v>41</v>
      </c>
      <c r="C21" s="5" t="s">
        <v>28</v>
      </c>
      <c r="D21" s="6" t="s">
        <v>23</v>
      </c>
      <c r="E21" s="6" t="s">
        <v>24</v>
      </c>
      <c r="F21" s="7">
        <v>64</v>
      </c>
      <c r="G21" s="8">
        <f>F21*0.2</f>
        <v>12.8</v>
      </c>
      <c r="H21" s="23">
        <v>20</v>
      </c>
      <c r="I21" s="24">
        <v>4</v>
      </c>
      <c r="J21" s="25">
        <v>33.5</v>
      </c>
      <c r="K21" s="26">
        <f>J21*0.3</f>
        <v>10.049999999999999</v>
      </c>
      <c r="L21" s="28">
        <v>2</v>
      </c>
      <c r="M21" s="29">
        <f>2+(L21*0.5)</f>
        <v>3</v>
      </c>
      <c r="N21" s="29">
        <f>K21+I21+H21+G21+E21+M21</f>
        <v>69.849999999999994</v>
      </c>
    </row>
    <row r="22" spans="1:14" ht="15" customHeight="1">
      <c r="A22" s="22">
        <v>14</v>
      </c>
      <c r="B22" s="5" t="s">
        <v>42</v>
      </c>
      <c r="C22" s="5" t="s">
        <v>30</v>
      </c>
      <c r="D22" s="6" t="s">
        <v>23</v>
      </c>
      <c r="E22" s="6" t="s">
        <v>24</v>
      </c>
      <c r="F22" s="7">
        <v>57.5</v>
      </c>
      <c r="G22" s="8">
        <f>F22*0.2</f>
        <v>11.5</v>
      </c>
      <c r="H22" s="23">
        <v>16</v>
      </c>
      <c r="I22" s="24">
        <v>4</v>
      </c>
      <c r="J22" s="25">
        <v>42.5</v>
      </c>
      <c r="K22" s="26">
        <f>J22*0.3</f>
        <v>12.75</v>
      </c>
      <c r="L22" s="28">
        <v>4</v>
      </c>
      <c r="M22" s="29">
        <f>2+(L22*0.5)</f>
        <v>4</v>
      </c>
      <c r="N22" s="29">
        <f>K22+I22+H22+G22+E22+M22</f>
        <v>68.25</v>
      </c>
    </row>
    <row r="23" spans="1:14" ht="15" customHeight="1">
      <c r="A23" s="22">
        <v>15</v>
      </c>
      <c r="B23" s="5" t="s">
        <v>43</v>
      </c>
      <c r="C23" s="5" t="s">
        <v>30</v>
      </c>
      <c r="D23" s="6" t="s">
        <v>44</v>
      </c>
      <c r="E23" s="6" t="s">
        <v>45</v>
      </c>
      <c r="F23" s="7">
        <v>67.5</v>
      </c>
      <c r="G23" s="8">
        <f>F23*0.2</f>
        <v>13.5</v>
      </c>
      <c r="H23" s="23">
        <v>16</v>
      </c>
      <c r="I23" s="24">
        <v>4.5</v>
      </c>
      <c r="J23" s="25">
        <v>38.5</v>
      </c>
      <c r="K23" s="26">
        <f>J23*0.3</f>
        <v>11.549999999999999</v>
      </c>
      <c r="L23" s="28">
        <v>1</v>
      </c>
      <c r="M23" s="29">
        <f>2+(L23*0.5)</f>
        <v>2.5</v>
      </c>
      <c r="N23" s="29">
        <f>K23+I23+H23+G23+E23+M23</f>
        <v>65.650000000000006</v>
      </c>
    </row>
    <row r="24" spans="1:14" ht="15" customHeight="1">
      <c r="A24" s="22">
        <v>16</v>
      </c>
      <c r="B24" s="5" t="s">
        <v>46</v>
      </c>
      <c r="C24" s="5" t="s">
        <v>28</v>
      </c>
      <c r="D24" s="6" t="s">
        <v>23</v>
      </c>
      <c r="E24" s="6" t="s">
        <v>24</v>
      </c>
      <c r="F24" s="7">
        <v>39</v>
      </c>
      <c r="G24" s="8">
        <f>F24*0.2</f>
        <v>7.8000000000000007</v>
      </c>
      <c r="H24" s="23">
        <v>19</v>
      </c>
      <c r="I24" s="24">
        <v>3.5</v>
      </c>
      <c r="J24" s="25">
        <v>39.5</v>
      </c>
      <c r="K24" s="26">
        <f>J24*0.3</f>
        <v>11.85</v>
      </c>
      <c r="L24" s="28">
        <v>3</v>
      </c>
      <c r="M24" s="29">
        <f>2+(L24*0.5)</f>
        <v>3.5</v>
      </c>
      <c r="N24" s="29">
        <f>K24+I24+H24+G24+E24+M24</f>
        <v>65.650000000000006</v>
      </c>
    </row>
    <row r="25" spans="1:14" ht="15" customHeight="1">
      <c r="A25" s="22">
        <v>17</v>
      </c>
      <c r="B25" s="5" t="s">
        <v>47</v>
      </c>
      <c r="C25" s="5" t="s">
        <v>40</v>
      </c>
      <c r="D25" s="6" t="s">
        <v>23</v>
      </c>
      <c r="E25" s="6" t="s">
        <v>24</v>
      </c>
      <c r="F25" s="7">
        <v>49.5</v>
      </c>
      <c r="G25" s="8">
        <f>F25*0.2</f>
        <v>9.9</v>
      </c>
      <c r="H25" s="23">
        <v>17</v>
      </c>
      <c r="I25" s="24">
        <v>4</v>
      </c>
      <c r="J25" s="25">
        <v>30</v>
      </c>
      <c r="K25" s="26">
        <f>J25*0.3</f>
        <v>9</v>
      </c>
      <c r="L25" s="28">
        <v>4</v>
      </c>
      <c r="M25" s="29">
        <f>2+(L25*0.5)</f>
        <v>4</v>
      </c>
      <c r="N25" s="29">
        <f>K25+I25+H25+G25+E25+M25</f>
        <v>63.9</v>
      </c>
    </row>
    <row r="26" spans="1:14" ht="15" customHeight="1">
      <c r="A26" s="22">
        <v>18</v>
      </c>
      <c r="B26" s="5" t="s">
        <v>48</v>
      </c>
      <c r="C26" s="5" t="s">
        <v>40</v>
      </c>
      <c r="D26" s="6" t="s">
        <v>23</v>
      </c>
      <c r="E26" s="6" t="s">
        <v>24</v>
      </c>
      <c r="F26" s="7">
        <v>64</v>
      </c>
      <c r="G26" s="8">
        <f>F26*0.2</f>
        <v>12.8</v>
      </c>
      <c r="H26" s="23">
        <v>17</v>
      </c>
      <c r="I26" s="24">
        <v>3.5</v>
      </c>
      <c r="J26" s="25">
        <v>32</v>
      </c>
      <c r="K26" s="26">
        <f>J26*0.3</f>
        <v>9.6</v>
      </c>
      <c r="L26" s="27">
        <v>2</v>
      </c>
      <c r="M26" s="29">
        <v>0</v>
      </c>
      <c r="N26" s="29">
        <f>K26+I26+H26+G26+E26+M26</f>
        <v>62.900000000000006</v>
      </c>
    </row>
    <row r="27" spans="1:14" ht="15" customHeight="1">
      <c r="A27" s="22">
        <v>19</v>
      </c>
      <c r="B27" s="5" t="s">
        <v>49</v>
      </c>
      <c r="C27" s="5" t="s">
        <v>30</v>
      </c>
      <c r="D27" s="6" t="s">
        <v>23</v>
      </c>
      <c r="E27" s="6" t="s">
        <v>24</v>
      </c>
      <c r="F27" s="7">
        <v>57.5</v>
      </c>
      <c r="G27" s="8">
        <f>F27*0.2</f>
        <v>11.5</v>
      </c>
      <c r="H27" s="23">
        <v>17</v>
      </c>
      <c r="I27" s="24">
        <v>4</v>
      </c>
      <c r="J27" s="25">
        <v>19</v>
      </c>
      <c r="K27" s="26">
        <f>J27*0.3</f>
        <v>5.7</v>
      </c>
      <c r="L27" s="28">
        <v>3</v>
      </c>
      <c r="M27" s="29">
        <f>2+(L27*0.5)</f>
        <v>3.5</v>
      </c>
      <c r="N27" s="29">
        <f>K27+I27+H27+G27+E27+M27</f>
        <v>61.7</v>
      </c>
    </row>
    <row r="28" spans="1:14" ht="15" customHeight="1">
      <c r="A28" s="22">
        <v>20</v>
      </c>
      <c r="B28" s="5" t="s">
        <v>50</v>
      </c>
      <c r="C28" s="5" t="s">
        <v>22</v>
      </c>
      <c r="D28" s="6" t="s">
        <v>23</v>
      </c>
      <c r="E28" s="6" t="s">
        <v>24</v>
      </c>
      <c r="F28" s="7">
        <v>10</v>
      </c>
      <c r="G28" s="8">
        <f>F28*0.2</f>
        <v>2</v>
      </c>
      <c r="H28" s="23">
        <v>17</v>
      </c>
      <c r="I28" s="24">
        <v>3.5</v>
      </c>
      <c r="J28" s="25">
        <v>17.5</v>
      </c>
      <c r="K28" s="26">
        <f>J28*0.3</f>
        <v>5.25</v>
      </c>
      <c r="L28" s="28">
        <v>3</v>
      </c>
      <c r="M28" s="29">
        <f>2+(L28*0.5)</f>
        <v>3.5</v>
      </c>
      <c r="N28" s="29">
        <f>K28+I28+H28+G28+E28+M28</f>
        <v>51.25</v>
      </c>
    </row>
    <row r="29" spans="1:14" ht="15" customHeight="1">
      <c r="A29" s="22">
        <v>21</v>
      </c>
      <c r="B29" s="5" t="s">
        <v>51</v>
      </c>
      <c r="C29" s="5" t="s">
        <v>40</v>
      </c>
      <c r="D29" s="6" t="s">
        <v>52</v>
      </c>
      <c r="E29" s="6" t="s">
        <v>53</v>
      </c>
      <c r="F29" s="7">
        <v>27.5</v>
      </c>
      <c r="G29" s="8">
        <f>F29*0.2</f>
        <v>5.5</v>
      </c>
      <c r="H29" s="23">
        <v>16</v>
      </c>
      <c r="I29" s="24">
        <v>3</v>
      </c>
      <c r="J29" s="25">
        <v>21</v>
      </c>
      <c r="K29" s="26">
        <f>J29*0.3</f>
        <v>6.3</v>
      </c>
      <c r="L29" s="27">
        <v>2</v>
      </c>
      <c r="M29" s="29">
        <v>1</v>
      </c>
      <c r="N29" s="29">
        <f>K29+I29+H29+G29+E29+M29</f>
        <v>50.8</v>
      </c>
    </row>
    <row r="30" spans="1:14" ht="15" customHeight="1">
      <c r="A30" s="22">
        <v>22</v>
      </c>
      <c r="B30" s="5" t="s">
        <v>54</v>
      </c>
      <c r="C30" s="5" t="s">
        <v>28</v>
      </c>
      <c r="D30" s="6" t="s">
        <v>52</v>
      </c>
      <c r="E30" s="6" t="s">
        <v>53</v>
      </c>
      <c r="F30" s="7">
        <v>10.5</v>
      </c>
      <c r="G30" s="8">
        <f>F30*0.2</f>
        <v>2.1</v>
      </c>
      <c r="H30" s="23">
        <v>18</v>
      </c>
      <c r="I30" s="24">
        <v>4</v>
      </c>
      <c r="J30" s="25">
        <v>21</v>
      </c>
      <c r="K30" s="26">
        <f>J30*0.3</f>
        <v>6.3</v>
      </c>
      <c r="L30" s="27">
        <v>1</v>
      </c>
      <c r="M30" s="29">
        <v>0.5</v>
      </c>
      <c r="N30" s="29">
        <f>K30+I30+H30+G30+E30+M30</f>
        <v>49.900000000000006</v>
      </c>
    </row>
    <row r="31" spans="1:14" ht="15" customHeight="1">
      <c r="A31" s="30">
        <v>23</v>
      </c>
      <c r="B31" s="9" t="s">
        <v>55</v>
      </c>
      <c r="C31" s="9" t="s">
        <v>35</v>
      </c>
      <c r="D31" s="10" t="s">
        <v>56</v>
      </c>
      <c r="E31" s="10" t="s">
        <v>57</v>
      </c>
      <c r="F31" s="11">
        <v>48.5</v>
      </c>
      <c r="G31" s="31">
        <f>F31*0.2</f>
        <v>9.7000000000000011</v>
      </c>
      <c r="H31" s="32">
        <v>16</v>
      </c>
      <c r="I31" s="33">
        <v>3.5</v>
      </c>
      <c r="J31" s="34">
        <v>0</v>
      </c>
      <c r="K31" s="35">
        <f>J31*0.3</f>
        <v>0</v>
      </c>
      <c r="L31" s="36">
        <v>0</v>
      </c>
      <c r="M31" s="35">
        <f>2+(L31*0.5)</f>
        <v>2</v>
      </c>
      <c r="N31" s="46">
        <f>K31+I31+H31+G31+E31+M31</f>
        <v>47.2</v>
      </c>
    </row>
    <row r="32" spans="1:14">
      <c r="A32" s="40" t="s">
        <v>58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>
      <c r="A33" s="37" t="s">
        <v>59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>
      <c r="A34" s="39" t="s">
        <v>60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>
      <c r="A35" s="40" t="s">
        <v>61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</sheetData>
  <mergeCells count="11">
    <mergeCell ref="A2:D2"/>
    <mergeCell ref="A3:B3"/>
    <mergeCell ref="A5:D5"/>
    <mergeCell ref="A6:E6"/>
    <mergeCell ref="A7:B7"/>
    <mergeCell ref="A4:F4"/>
    <mergeCell ref="A1:M1"/>
    <mergeCell ref="A32:N32"/>
    <mergeCell ref="A33:N33"/>
    <mergeCell ref="A34:N34"/>
    <mergeCell ref="A35:N3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2012-12-20T01:13:42Z</cp:lastPrinted>
  <dcterms:created xsi:type="dcterms:W3CDTF">2011-11-22T12:13:41Z</dcterms:created>
  <dcterms:modified xsi:type="dcterms:W3CDTF">2012-12-20T01:44:33Z</dcterms:modified>
</cp:coreProperties>
</file>