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675" windowHeight="12270" activeTab="3"/>
  </bookViews>
  <sheets>
    <sheet name="2010학년도" sheetId="3" r:id="rId1"/>
    <sheet name="2011학년도" sheetId="2" r:id="rId2"/>
    <sheet name="2012학년도" sheetId="4" r:id="rId3"/>
    <sheet name="2013학년도" sheetId="5" r:id="rId4"/>
  </sheets>
  <definedNames>
    <definedName name="_xlnm.Print_Area" localSheetId="0">'2010학년도'!$A$1:$J$60</definedName>
    <definedName name="_xlnm.Print_Titles" localSheetId="2">'2012학년도'!$1:$3</definedName>
  </definedNames>
  <calcPr calcId="125725"/>
</workbook>
</file>

<file path=xl/calcChain.xml><?xml version="1.0" encoding="utf-8"?>
<calcChain xmlns="http://schemas.openxmlformats.org/spreadsheetml/2006/main">
  <c r="D101" i="4"/>
  <c r="C101"/>
  <c r="I56" i="2"/>
  <c r="H56"/>
  <c r="I54"/>
  <c r="H54"/>
  <c r="I49"/>
  <c r="J49" s="1"/>
  <c r="H49"/>
  <c r="I37"/>
  <c r="H37"/>
  <c r="I29"/>
  <c r="H29"/>
  <c r="I23"/>
  <c r="H23"/>
  <c r="I15"/>
  <c r="J15" s="1"/>
  <c r="H15"/>
  <c r="D54"/>
  <c r="C54"/>
  <c r="D47"/>
  <c r="C47"/>
  <c r="E18"/>
  <c r="J56"/>
  <c r="J37"/>
  <c r="J29"/>
  <c r="E36"/>
  <c r="D36"/>
  <c r="C36"/>
  <c r="E14"/>
  <c r="E26"/>
  <c r="J54" l="1"/>
  <c r="J23"/>
  <c r="E54"/>
  <c r="E47"/>
  <c r="D26"/>
  <c r="C26"/>
  <c r="D18"/>
  <c r="C18"/>
  <c r="D14"/>
  <c r="C14"/>
  <c r="J60" i="3"/>
  <c r="I60"/>
  <c r="H60"/>
  <c r="I57"/>
  <c r="H57"/>
  <c r="H15"/>
  <c r="I15"/>
  <c r="J15" s="1"/>
  <c r="H23"/>
  <c r="I23"/>
  <c r="H29"/>
  <c r="I29"/>
  <c r="H37"/>
  <c r="I37"/>
  <c r="J37" s="1"/>
  <c r="H52"/>
  <c r="I52"/>
  <c r="J52" s="1"/>
  <c r="I57" i="2"/>
  <c r="D53" i="3"/>
  <c r="C53"/>
  <c r="E46"/>
  <c r="D46"/>
  <c r="C46"/>
  <c r="D35"/>
  <c r="C35"/>
  <c r="D25"/>
  <c r="E25" s="1"/>
  <c r="C25"/>
  <c r="D17"/>
  <c r="E17" s="1"/>
  <c r="C17"/>
  <c r="D14"/>
  <c r="E14" s="1"/>
  <c r="C14"/>
  <c r="H57" i="2" l="1"/>
  <c r="J57" s="1"/>
  <c r="J57" i="3"/>
  <c r="E53"/>
  <c r="J23"/>
  <c r="E35"/>
</calcChain>
</file>

<file path=xl/sharedStrings.xml><?xml version="1.0" encoding="utf-8"?>
<sst xmlns="http://schemas.openxmlformats.org/spreadsheetml/2006/main" count="677" uniqueCount="200">
  <si>
    <t>2011학년도 전과 지원 현황</t>
  </si>
  <si>
    <t>대 학</t>
  </si>
  <si>
    <t>학     과(전공)</t>
  </si>
  <si>
    <t>국어국문학과</t>
  </si>
  <si>
    <t>중국어중국학과</t>
  </si>
  <si>
    <t>일본어일본학과</t>
  </si>
  <si>
    <t>러시아어러시아학과</t>
  </si>
  <si>
    <t>영어영문학과</t>
  </si>
  <si>
    <t>독어독문학과</t>
  </si>
  <si>
    <t>불어불문학과</t>
  </si>
  <si>
    <t>체육학과</t>
  </si>
  <si>
    <t>스포츠레저학과</t>
  </si>
  <si>
    <t>건강증진학과</t>
  </si>
  <si>
    <t>골프산업학과</t>
  </si>
  <si>
    <t>법학부(공법학전공)</t>
  </si>
  <si>
    <t>법학부(사법학전공)</t>
  </si>
  <si>
    <t>법학부(공공안전법학전공)</t>
  </si>
  <si>
    <t>행정학과</t>
  </si>
  <si>
    <t>행정학과(야)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</si>
  <si>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</si>
  <si>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</si>
  <si>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</si>
  <si>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</si>
  <si>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</si>
  <si>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</si>
  <si>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</si>
  <si>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무역학과(야)</t>
  </si>
  <si>
    <t>경영학과</t>
  </si>
  <si>
    <t>관광경영학과</t>
  </si>
  <si>
    <t>금융보험학과</t>
  </si>
  <si>
    <t>호텔관광학과</t>
  </si>
  <si>
    <t>회계·세무학부(회계학전공)</t>
  </si>
  <si>
    <t>회계·세무학부(세무학전공)</t>
  </si>
  <si>
    <t>사회복지학과</t>
  </si>
  <si>
    <t>사회복지학과(야)</t>
  </si>
  <si>
    <t>산업복지학과</t>
  </si>
  <si>
    <t>산업복지학과(야)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</si>
  <si>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</si>
  <si>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</si>
  <si>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</si>
  <si>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</si>
  <si>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</si>
  <si>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</si>
  <si>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</si>
  <si>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</si>
  <si>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분자생물학과</t>
  </si>
  <si>
    <t>전산통계학과</t>
  </si>
  <si>
    <t>화학·응용화학과</t>
  </si>
  <si>
    <t>생명과학과</t>
  </si>
  <si>
    <t>건축공학과</t>
  </si>
  <si>
    <t>건축공학과(야)</t>
  </si>
  <si>
    <t>토목공학과</t>
  </si>
  <si>
    <t>식품공학과</t>
  </si>
  <si>
    <t>화학공학과</t>
  </si>
  <si>
    <t>환경공학과</t>
  </si>
  <si>
    <t>생명공학과</t>
  </si>
  <si>
    <t>자동차·산업·기계공학부(자동차공학전공)</t>
  </si>
  <si>
    <t>자동차·산업·기계공학부(산업시스템공학전공)</t>
  </si>
  <si>
    <t>자동차·산업·기계공학부(기계공학전공)</t>
  </si>
  <si>
    <t>조경학과</t>
  </si>
  <si>
    <t>식품영양학과</t>
  </si>
  <si>
    <t>전자공학부(전자시스템공학전공)</t>
  </si>
  <si>
    <t>전자공학부(전자제어공학전공)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</si>
  <si>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</si>
  <si>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</si>
  <si>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</si>
  <si>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</si>
  <si>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</si>
  <si>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</si>
  <si>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</si>
  <si>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</si>
  <si>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</si>
  <si>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</si>
  <si>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</si>
  <si>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</si>
  <si>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</si>
  <si>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</si>
  <si>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</si>
  <si>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</si>
  <si>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</si>
  <si>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영어교육과</t>
  </si>
  <si>
    <t>역사교육과</t>
  </si>
  <si>
    <t>일반사회교육과</t>
  </si>
  <si>
    <t>지리교육과</t>
  </si>
  <si>
    <t>유아교육과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</si>
  <si>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</si>
  <si>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</si>
  <si>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</si>
  <si>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</si>
  <si>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</si>
  <si>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</si>
  <si>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</si>
  <si>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</si>
  <si>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</si>
  <si>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재활공학과</t>
  </si>
  <si>
    <t>국제학부</t>
  </si>
  <si>
    <t>국제학부(한국어한국학전공)</t>
  </si>
  <si>
    <t>인문대학 계</t>
  </si>
  <si>
    <t>법과대학 계</t>
  </si>
  <si>
    <t>행정대학 계</t>
  </si>
  <si>
    <t>경상대학 계</t>
  </si>
  <si>
    <t>사회과학대학 계</t>
  </si>
  <si>
    <t>자연과학대학 계</t>
  </si>
  <si>
    <t>공과대학 계</t>
  </si>
  <si>
    <t>정보통신대학 계</t>
  </si>
  <si>
    <t>생명환경대학 계</t>
  </si>
  <si>
    <t>조형예술대학 계</t>
  </si>
  <si>
    <t>사범대학 계</t>
  </si>
  <si>
    <t>재활과학대학 계</t>
  </si>
  <si>
    <t>국제학부 계</t>
  </si>
  <si>
    <t>2010학년도 전과 지원 현황</t>
  </si>
  <si>
    <t>운동처방학과</t>
  </si>
  <si>
    <t>보험금융학과</t>
  </si>
  <si>
    <t>정보통신공학부(정보통신공학전공)</t>
  </si>
  <si>
    <t>미술·디자인학부(회화전공)</t>
  </si>
  <si>
    <t>미술·디자인학부(시각디자인학전공)</t>
  </si>
  <si>
    <t>미술·디자인학부(영상·애니메이션디자인전공)</t>
  </si>
  <si>
    <t>미술·디자인학부(산업디자인학전공)</t>
  </si>
  <si>
    <t>미술·디자인학부(생활조형디자인학전공)</t>
  </si>
  <si>
    <t>국어교육과</t>
  </si>
  <si>
    <t>특수교육과</t>
  </si>
  <si>
    <t>초등특수교육과</t>
  </si>
  <si>
    <t>인문대학 계</t>
    <phoneticPr fontId="19" type="noConversion"/>
  </si>
  <si>
    <t>법과대학 계</t>
    <phoneticPr fontId="19" type="noConversion"/>
  </si>
  <si>
    <t>행정대학 계</t>
    <phoneticPr fontId="19" type="noConversion"/>
  </si>
  <si>
    <t>경상대학 계</t>
    <phoneticPr fontId="19" type="noConversion"/>
  </si>
  <si>
    <t>사회과학대학 계</t>
    <phoneticPr fontId="19" type="noConversion"/>
  </si>
  <si>
    <t>자연과학대학 계</t>
    <phoneticPr fontId="19" type="noConversion"/>
  </si>
  <si>
    <t>공과대학 계</t>
    <phoneticPr fontId="19" type="noConversion"/>
  </si>
  <si>
    <t>정보통신대학 계</t>
    <phoneticPr fontId="19" type="noConversion"/>
  </si>
  <si>
    <t>생명환경대학 계</t>
    <phoneticPr fontId="19" type="noConversion"/>
  </si>
  <si>
    <t>조형예술대학 계</t>
    <phoneticPr fontId="19" type="noConversion"/>
  </si>
  <si>
    <t>사범대학 계</t>
    <phoneticPr fontId="19" type="noConversion"/>
  </si>
  <si>
    <t>재활과학대학 계</t>
    <phoneticPr fontId="19" type="noConversion"/>
  </si>
  <si>
    <t>국제학부</t>
    <phoneticPr fontId="18" type="noConversion"/>
  </si>
  <si>
    <t>총계</t>
    <phoneticPr fontId="18" type="noConversion"/>
  </si>
  <si>
    <t>국제학부 계</t>
    <phoneticPr fontId="19" type="noConversion"/>
  </si>
  <si>
    <t>총계</t>
    <phoneticPr fontId="19" type="noConversion"/>
  </si>
  <si>
    <t xml:space="preserve"> </t>
    <phoneticPr fontId="18" type="noConversion"/>
  </si>
  <si>
    <t>선발
인원</t>
    <phoneticPr fontId="18" type="noConversion"/>
  </si>
  <si>
    <t>지원
인원</t>
    <phoneticPr fontId="18" type="noConversion"/>
  </si>
  <si>
    <t>지원
비율</t>
    <phoneticPr fontId="18" type="noConversion"/>
  </si>
  <si>
    <t>인문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</si>
  <si>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</si>
  <si>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</si>
  <si>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</si>
  <si>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</si>
  <si>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</si>
  <si>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</si>
  <si>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</si>
  <si>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</si>
  <si>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</si>
  <si>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</si>
  <si>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</si>
  <si>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</si>
  <si>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</si>
  <si>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</si>
  <si>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</si>
  <si>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</si>
  <si>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</si>
  <si>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</si>
  <si>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</si>
  <si>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</si>
  <si>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</si>
  <si>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</si>
  <si>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선발 인원</t>
  </si>
  <si>
    <t>지원 인원</t>
  </si>
  <si>
    <t>지원 비율</t>
  </si>
  <si>
    <t>인문대학</t>
  </si>
  <si>
    <t>법과대학</t>
  </si>
  <si>
    <t>행정대학</t>
  </si>
  <si>
    <t>경상대학</t>
  </si>
  <si>
    <t>사회과학대학</t>
  </si>
  <si>
    <t>자연과학대학</t>
  </si>
  <si>
    <t>의생명과학과</t>
  </si>
  <si>
    <t>공과대학</t>
  </si>
  <si>
    <t>기계·자동차공학부(자동차공학전공)</t>
  </si>
  <si>
    <t>기계·자동차공학부(기계공학전공)</t>
  </si>
  <si>
    <t>산업경영공학과</t>
  </si>
  <si>
    <t>정보통신대학</t>
  </si>
  <si>
    <t>생명환경대학</t>
  </si>
  <si>
    <t>조형예술대학</t>
  </si>
  <si>
    <t>사범대학</t>
  </si>
  <si>
    <t>재활과학대학</t>
  </si>
  <si>
    <t>물리치료학과</t>
  </si>
  <si>
    <t>국제한국어교육과</t>
  </si>
  <si>
    <t>계</t>
  </si>
  <si>
    <t>2012학년도 전과 지원 현황</t>
    <phoneticPr fontId="18" type="noConversion"/>
  </si>
  <si>
    <t>2013학년도 전과 지원 현황</t>
  </si>
  <si>
    <t>전자전기공학부(전자공학전공)</t>
  </si>
  <si>
    <t>전자전기공학부(전자제어공학전공)</t>
  </si>
  <si>
    <t>IT융합학과</t>
  </si>
  <si>
    <t>작업치료학과</t>
  </si>
  <si>
    <t>자율전공학부</t>
  </si>
  <si>
    <t>자율전공학부(인문사회계열)</t>
  </si>
  <si>
    <t>자율전공학부(자연공학계열)</t>
  </si>
  <si>
    <t>간호보건학부</t>
  </si>
  <si>
    <t>간호학과</t>
  </si>
  <si>
    <t>보건행정학과</t>
  </si>
  <si>
    <t>학과(전공)</t>
    <phoneticPr fontId="2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</si>
</sst>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0" borderId="19" xfId="0" applyFont="1" applyBorder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9" xfId="0" applyFont="1" applyBorder="1">
      <alignment vertical="center"/>
    </xf>
    <xf numFmtId="176" fontId="21" fillId="0" borderId="19" xfId="0" applyNumberFormat="1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20" fillId="0" borderId="19" xfId="0" applyNumberFormat="1" applyFont="1" applyBorder="1">
      <alignment vertical="center"/>
    </xf>
    <xf numFmtId="177" fontId="20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0" fillId="33" borderId="19" xfId="0" applyFont="1" applyFill="1" applyBorder="1">
      <alignment vertical="center"/>
    </xf>
    <xf numFmtId="176" fontId="20" fillId="33" borderId="19" xfId="0" applyNumberFormat="1" applyFont="1" applyFill="1" applyBorder="1">
      <alignment vertical="center"/>
    </xf>
    <xf numFmtId="177" fontId="20" fillId="33" borderId="19" xfId="0" applyNumberFormat="1" applyFont="1" applyFill="1" applyBorder="1" applyAlignment="1">
      <alignment horizontal="center" vertical="center"/>
    </xf>
    <xf numFmtId="176" fontId="20" fillId="33" borderId="19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23" xfId="0" applyFont="1" applyBorder="1">
      <alignment vertical="center"/>
    </xf>
    <xf numFmtId="0" fontId="20" fillId="34" borderId="19" xfId="0" applyFont="1" applyFill="1" applyBorder="1" applyAlignment="1">
      <alignment horizontal="center" vertical="center"/>
    </xf>
    <xf numFmtId="0" fontId="21" fillId="35" borderId="19" xfId="0" applyFont="1" applyFill="1" applyBorder="1">
      <alignment vertical="center"/>
    </xf>
    <xf numFmtId="0" fontId="21" fillId="36" borderId="19" xfId="0" applyFont="1" applyFill="1" applyBorder="1">
      <alignment vertical="center"/>
    </xf>
    <xf numFmtId="176" fontId="21" fillId="36" borderId="19" xfId="0" applyNumberFormat="1" applyFont="1" applyFill="1" applyBorder="1">
      <alignment vertical="center"/>
    </xf>
    <xf numFmtId="0" fontId="21" fillId="36" borderId="14" xfId="0" applyFont="1" applyFill="1" applyBorder="1" applyAlignment="1">
      <alignment horizontal="left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1" xfId="0" applyFont="1" applyFill="1" applyBorder="1" applyAlignment="1">
      <alignment horizontal="left" vertical="center"/>
    </xf>
    <xf numFmtId="0" fontId="21" fillId="36" borderId="11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8" fillId="37" borderId="19" xfId="0" applyFont="1" applyFill="1" applyBorder="1" applyAlignment="1">
      <alignment horizontal="center" vertical="center"/>
    </xf>
    <xf numFmtId="0" fontId="29" fillId="0" borderId="19" xfId="0" applyFont="1" applyBorder="1">
      <alignment vertical="center"/>
    </xf>
    <xf numFmtId="0" fontId="29" fillId="38" borderId="19" xfId="0" applyFont="1" applyFill="1" applyBorder="1">
      <alignment vertical="center"/>
    </xf>
    <xf numFmtId="0" fontId="30" fillId="0" borderId="19" xfId="0" applyFont="1" applyBorder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opLeftCell="A13" zoomScaleNormal="100" workbookViewId="0">
      <selection activeCell="N56" sqref="N56"/>
    </sheetView>
  </sheetViews>
  <sheetFormatPr defaultRowHeight="13.5"/>
  <cols>
    <col min="1" max="1" width="8" style="25" bestFit="1" customWidth="1"/>
    <col min="2" max="2" width="22.25" style="24" customWidth="1"/>
    <col min="3" max="3" width="6.125" style="25" bestFit="1" customWidth="1"/>
    <col min="4" max="4" width="5.25" style="25" bestFit="1" customWidth="1"/>
    <col min="5" max="5" width="6.625" style="25" bestFit="1" customWidth="1"/>
    <col min="6" max="6" width="8" style="1" bestFit="1" customWidth="1"/>
    <col min="7" max="7" width="22.25" style="1" customWidth="1"/>
    <col min="8" max="9" width="6.125" style="1" bestFit="1" customWidth="1"/>
    <col min="10" max="10" width="6.625" style="1" bestFit="1" customWidth="1"/>
    <col min="11" max="246" width="9" style="1"/>
    <col min="247" max="247" width="13" style="1" bestFit="1" customWidth="1"/>
    <col min="248" max="248" width="40.375" style="1" customWidth="1"/>
    <col min="249" max="502" width="9" style="1"/>
    <col min="503" max="503" width="13" style="1" bestFit="1" customWidth="1"/>
    <col min="504" max="504" width="40.375" style="1" customWidth="1"/>
    <col min="505" max="758" width="9" style="1"/>
    <col min="759" max="759" width="13" style="1" bestFit="1" customWidth="1"/>
    <col min="760" max="760" width="40.375" style="1" customWidth="1"/>
    <col min="761" max="1014" width="9" style="1"/>
    <col min="1015" max="1015" width="13" style="1" bestFit="1" customWidth="1"/>
    <col min="1016" max="1016" width="40.375" style="1" customWidth="1"/>
    <col min="1017" max="1270" width="9" style="1"/>
    <col min="1271" max="1271" width="13" style="1" bestFit="1" customWidth="1"/>
    <col min="1272" max="1272" width="40.375" style="1" customWidth="1"/>
    <col min="1273" max="1526" width="9" style="1"/>
    <col min="1527" max="1527" width="13" style="1" bestFit="1" customWidth="1"/>
    <col min="1528" max="1528" width="40.375" style="1" customWidth="1"/>
    <col min="1529" max="1782" width="9" style="1"/>
    <col min="1783" max="1783" width="13" style="1" bestFit="1" customWidth="1"/>
    <col min="1784" max="1784" width="40.375" style="1" customWidth="1"/>
    <col min="1785" max="2038" width="9" style="1"/>
    <col min="2039" max="2039" width="13" style="1" bestFit="1" customWidth="1"/>
    <col min="2040" max="2040" width="40.375" style="1" customWidth="1"/>
    <col min="2041" max="2294" width="9" style="1"/>
    <col min="2295" max="2295" width="13" style="1" bestFit="1" customWidth="1"/>
    <col min="2296" max="2296" width="40.375" style="1" customWidth="1"/>
    <col min="2297" max="2550" width="9" style="1"/>
    <col min="2551" max="2551" width="13" style="1" bestFit="1" customWidth="1"/>
    <col min="2552" max="2552" width="40.375" style="1" customWidth="1"/>
    <col min="2553" max="2806" width="9" style="1"/>
    <col min="2807" max="2807" width="13" style="1" bestFit="1" customWidth="1"/>
    <col min="2808" max="2808" width="40.375" style="1" customWidth="1"/>
    <col min="2809" max="3062" width="9" style="1"/>
    <col min="3063" max="3063" width="13" style="1" bestFit="1" customWidth="1"/>
    <col min="3064" max="3064" width="40.375" style="1" customWidth="1"/>
    <col min="3065" max="3318" width="9" style="1"/>
    <col min="3319" max="3319" width="13" style="1" bestFit="1" customWidth="1"/>
    <col min="3320" max="3320" width="40.375" style="1" customWidth="1"/>
    <col min="3321" max="3574" width="9" style="1"/>
    <col min="3575" max="3575" width="13" style="1" bestFit="1" customWidth="1"/>
    <col min="3576" max="3576" width="40.375" style="1" customWidth="1"/>
    <col min="3577" max="3830" width="9" style="1"/>
    <col min="3831" max="3831" width="13" style="1" bestFit="1" customWidth="1"/>
    <col min="3832" max="3832" width="40.375" style="1" customWidth="1"/>
    <col min="3833" max="4086" width="9" style="1"/>
    <col min="4087" max="4087" width="13" style="1" bestFit="1" customWidth="1"/>
    <col min="4088" max="4088" width="40.375" style="1" customWidth="1"/>
    <col min="4089" max="4342" width="9" style="1"/>
    <col min="4343" max="4343" width="13" style="1" bestFit="1" customWidth="1"/>
    <col min="4344" max="4344" width="40.375" style="1" customWidth="1"/>
    <col min="4345" max="4598" width="9" style="1"/>
    <col min="4599" max="4599" width="13" style="1" bestFit="1" customWidth="1"/>
    <col min="4600" max="4600" width="40.375" style="1" customWidth="1"/>
    <col min="4601" max="4854" width="9" style="1"/>
    <col min="4855" max="4855" width="13" style="1" bestFit="1" customWidth="1"/>
    <col min="4856" max="4856" width="40.375" style="1" customWidth="1"/>
    <col min="4857" max="5110" width="9" style="1"/>
    <col min="5111" max="5111" width="13" style="1" bestFit="1" customWidth="1"/>
    <col min="5112" max="5112" width="40.375" style="1" customWidth="1"/>
    <col min="5113" max="5366" width="9" style="1"/>
    <col min="5367" max="5367" width="13" style="1" bestFit="1" customWidth="1"/>
    <col min="5368" max="5368" width="40.375" style="1" customWidth="1"/>
    <col min="5369" max="5622" width="9" style="1"/>
    <col min="5623" max="5623" width="13" style="1" bestFit="1" customWidth="1"/>
    <col min="5624" max="5624" width="40.375" style="1" customWidth="1"/>
    <col min="5625" max="5878" width="9" style="1"/>
    <col min="5879" max="5879" width="13" style="1" bestFit="1" customWidth="1"/>
    <col min="5880" max="5880" width="40.375" style="1" customWidth="1"/>
    <col min="5881" max="6134" width="9" style="1"/>
    <col min="6135" max="6135" width="13" style="1" bestFit="1" customWidth="1"/>
    <col min="6136" max="6136" width="40.375" style="1" customWidth="1"/>
    <col min="6137" max="6390" width="9" style="1"/>
    <col min="6391" max="6391" width="13" style="1" bestFit="1" customWidth="1"/>
    <col min="6392" max="6392" width="40.375" style="1" customWidth="1"/>
    <col min="6393" max="6646" width="9" style="1"/>
    <col min="6647" max="6647" width="13" style="1" bestFit="1" customWidth="1"/>
    <col min="6648" max="6648" width="40.375" style="1" customWidth="1"/>
    <col min="6649" max="6902" width="9" style="1"/>
    <col min="6903" max="6903" width="13" style="1" bestFit="1" customWidth="1"/>
    <col min="6904" max="6904" width="40.375" style="1" customWidth="1"/>
    <col min="6905" max="7158" width="9" style="1"/>
    <col min="7159" max="7159" width="13" style="1" bestFit="1" customWidth="1"/>
    <col min="7160" max="7160" width="40.375" style="1" customWidth="1"/>
    <col min="7161" max="7414" width="9" style="1"/>
    <col min="7415" max="7415" width="13" style="1" bestFit="1" customWidth="1"/>
    <col min="7416" max="7416" width="40.375" style="1" customWidth="1"/>
    <col min="7417" max="7670" width="9" style="1"/>
    <col min="7671" max="7671" width="13" style="1" bestFit="1" customWidth="1"/>
    <col min="7672" max="7672" width="40.375" style="1" customWidth="1"/>
    <col min="7673" max="7926" width="9" style="1"/>
    <col min="7927" max="7927" width="13" style="1" bestFit="1" customWidth="1"/>
    <col min="7928" max="7928" width="40.375" style="1" customWidth="1"/>
    <col min="7929" max="8182" width="9" style="1"/>
    <col min="8183" max="8183" width="13" style="1" bestFit="1" customWidth="1"/>
    <col min="8184" max="8184" width="40.375" style="1" customWidth="1"/>
    <col min="8185" max="8438" width="9" style="1"/>
    <col min="8439" max="8439" width="13" style="1" bestFit="1" customWidth="1"/>
    <col min="8440" max="8440" width="40.375" style="1" customWidth="1"/>
    <col min="8441" max="8694" width="9" style="1"/>
    <col min="8695" max="8695" width="13" style="1" bestFit="1" customWidth="1"/>
    <col min="8696" max="8696" width="40.375" style="1" customWidth="1"/>
    <col min="8697" max="8950" width="9" style="1"/>
    <col min="8951" max="8951" width="13" style="1" bestFit="1" customWidth="1"/>
    <col min="8952" max="8952" width="40.375" style="1" customWidth="1"/>
    <col min="8953" max="9206" width="9" style="1"/>
    <col min="9207" max="9207" width="13" style="1" bestFit="1" customWidth="1"/>
    <col min="9208" max="9208" width="40.375" style="1" customWidth="1"/>
    <col min="9209" max="9462" width="9" style="1"/>
    <col min="9463" max="9463" width="13" style="1" bestFit="1" customWidth="1"/>
    <col min="9464" max="9464" width="40.375" style="1" customWidth="1"/>
    <col min="9465" max="9718" width="9" style="1"/>
    <col min="9719" max="9719" width="13" style="1" bestFit="1" customWidth="1"/>
    <col min="9720" max="9720" width="40.375" style="1" customWidth="1"/>
    <col min="9721" max="9974" width="9" style="1"/>
    <col min="9975" max="9975" width="13" style="1" bestFit="1" customWidth="1"/>
    <col min="9976" max="9976" width="40.375" style="1" customWidth="1"/>
    <col min="9977" max="10230" width="9" style="1"/>
    <col min="10231" max="10231" width="13" style="1" bestFit="1" customWidth="1"/>
    <col min="10232" max="10232" width="40.375" style="1" customWidth="1"/>
    <col min="10233" max="10486" width="9" style="1"/>
    <col min="10487" max="10487" width="13" style="1" bestFit="1" customWidth="1"/>
    <col min="10488" max="10488" width="40.375" style="1" customWidth="1"/>
    <col min="10489" max="10742" width="9" style="1"/>
    <col min="10743" max="10743" width="13" style="1" bestFit="1" customWidth="1"/>
    <col min="10744" max="10744" width="40.375" style="1" customWidth="1"/>
    <col min="10745" max="10998" width="9" style="1"/>
    <col min="10999" max="10999" width="13" style="1" bestFit="1" customWidth="1"/>
    <col min="11000" max="11000" width="40.375" style="1" customWidth="1"/>
    <col min="11001" max="11254" width="9" style="1"/>
    <col min="11255" max="11255" width="13" style="1" bestFit="1" customWidth="1"/>
    <col min="11256" max="11256" width="40.375" style="1" customWidth="1"/>
    <col min="11257" max="11510" width="9" style="1"/>
    <col min="11511" max="11511" width="13" style="1" bestFit="1" customWidth="1"/>
    <col min="11512" max="11512" width="40.375" style="1" customWidth="1"/>
    <col min="11513" max="11766" width="9" style="1"/>
    <col min="11767" max="11767" width="13" style="1" bestFit="1" customWidth="1"/>
    <col min="11768" max="11768" width="40.375" style="1" customWidth="1"/>
    <col min="11769" max="12022" width="9" style="1"/>
    <col min="12023" max="12023" width="13" style="1" bestFit="1" customWidth="1"/>
    <col min="12024" max="12024" width="40.375" style="1" customWidth="1"/>
    <col min="12025" max="12278" width="9" style="1"/>
    <col min="12279" max="12279" width="13" style="1" bestFit="1" customWidth="1"/>
    <col min="12280" max="12280" width="40.375" style="1" customWidth="1"/>
    <col min="12281" max="12534" width="9" style="1"/>
    <col min="12535" max="12535" width="13" style="1" bestFit="1" customWidth="1"/>
    <col min="12536" max="12536" width="40.375" style="1" customWidth="1"/>
    <col min="12537" max="12790" width="9" style="1"/>
    <col min="12791" max="12791" width="13" style="1" bestFit="1" customWidth="1"/>
    <col min="12792" max="12792" width="40.375" style="1" customWidth="1"/>
    <col min="12793" max="13046" width="9" style="1"/>
    <col min="13047" max="13047" width="13" style="1" bestFit="1" customWidth="1"/>
    <col min="13048" max="13048" width="40.375" style="1" customWidth="1"/>
    <col min="13049" max="13302" width="9" style="1"/>
    <col min="13303" max="13303" width="13" style="1" bestFit="1" customWidth="1"/>
    <col min="13304" max="13304" width="40.375" style="1" customWidth="1"/>
    <col min="13305" max="13558" width="9" style="1"/>
    <col min="13559" max="13559" width="13" style="1" bestFit="1" customWidth="1"/>
    <col min="13560" max="13560" width="40.375" style="1" customWidth="1"/>
    <col min="13561" max="13814" width="9" style="1"/>
    <col min="13815" max="13815" width="13" style="1" bestFit="1" customWidth="1"/>
    <col min="13816" max="13816" width="40.375" style="1" customWidth="1"/>
    <col min="13817" max="14070" width="9" style="1"/>
    <col min="14071" max="14071" width="13" style="1" bestFit="1" customWidth="1"/>
    <col min="14072" max="14072" width="40.375" style="1" customWidth="1"/>
    <col min="14073" max="14326" width="9" style="1"/>
    <col min="14327" max="14327" width="13" style="1" bestFit="1" customWidth="1"/>
    <col min="14328" max="14328" width="40.375" style="1" customWidth="1"/>
    <col min="14329" max="14582" width="9" style="1"/>
    <col min="14583" max="14583" width="13" style="1" bestFit="1" customWidth="1"/>
    <col min="14584" max="14584" width="40.375" style="1" customWidth="1"/>
    <col min="14585" max="14838" width="9" style="1"/>
    <col min="14839" max="14839" width="13" style="1" bestFit="1" customWidth="1"/>
    <col min="14840" max="14840" width="40.375" style="1" customWidth="1"/>
    <col min="14841" max="15094" width="9" style="1"/>
    <col min="15095" max="15095" width="13" style="1" bestFit="1" customWidth="1"/>
    <col min="15096" max="15096" width="40.375" style="1" customWidth="1"/>
    <col min="15097" max="15350" width="9" style="1"/>
    <col min="15351" max="15351" width="13" style="1" bestFit="1" customWidth="1"/>
    <col min="15352" max="15352" width="40.375" style="1" customWidth="1"/>
    <col min="15353" max="15606" width="9" style="1"/>
    <col min="15607" max="15607" width="13" style="1" bestFit="1" customWidth="1"/>
    <col min="15608" max="15608" width="40.375" style="1" customWidth="1"/>
    <col min="15609" max="15862" width="9" style="1"/>
    <col min="15863" max="15863" width="13" style="1" bestFit="1" customWidth="1"/>
    <col min="15864" max="15864" width="40.375" style="1" customWidth="1"/>
    <col min="15865" max="16118" width="9" style="1"/>
    <col min="16119" max="16119" width="13" style="1" bestFit="1" customWidth="1"/>
    <col min="16120" max="16120" width="40.375" style="1" customWidth="1"/>
    <col min="16121" max="16384" width="9" style="1"/>
  </cols>
  <sheetData>
    <row r="1" spans="1:10" ht="17.25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7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>
      <c r="A3" s="42" t="s">
        <v>142</v>
      </c>
      <c r="B3" s="3" t="s">
        <v>3</v>
      </c>
      <c r="C3" s="4">
        <v>8</v>
      </c>
      <c r="D3" s="4">
        <v>1</v>
      </c>
      <c r="E3" s="4">
        <v>0.13</v>
      </c>
      <c r="F3" s="42" t="s">
        <v>159</v>
      </c>
      <c r="G3" s="3" t="s">
        <v>49</v>
      </c>
      <c r="H3" s="4">
        <v>12</v>
      </c>
      <c r="I3" s="4">
        <v>1</v>
      </c>
      <c r="J3" s="4">
        <v>0.08</v>
      </c>
    </row>
    <row r="4" spans="1:10">
      <c r="A4" s="46"/>
      <c r="B4" s="8" t="s">
        <v>4</v>
      </c>
      <c r="C4" s="9">
        <v>8</v>
      </c>
      <c r="D4" s="9">
        <v>0</v>
      </c>
      <c r="E4" s="9">
        <v>0</v>
      </c>
      <c r="F4" s="46"/>
      <c r="G4" s="8" t="s">
        <v>50</v>
      </c>
      <c r="H4" s="9">
        <v>7</v>
      </c>
      <c r="I4" s="9">
        <v>0</v>
      </c>
      <c r="J4" s="9">
        <v>0</v>
      </c>
    </row>
    <row r="5" spans="1:10">
      <c r="A5" s="46"/>
      <c r="B5" s="8" t="s">
        <v>5</v>
      </c>
      <c r="C5" s="9">
        <v>8</v>
      </c>
      <c r="D5" s="9">
        <v>8</v>
      </c>
      <c r="E5" s="9">
        <v>1</v>
      </c>
      <c r="F5" s="46"/>
      <c r="G5" s="8" t="s">
        <v>51</v>
      </c>
      <c r="H5" s="9">
        <v>12</v>
      </c>
      <c r="I5" s="9">
        <v>5</v>
      </c>
      <c r="J5" s="9">
        <v>0.42</v>
      </c>
    </row>
    <row r="6" spans="1:10">
      <c r="A6" s="46"/>
      <c r="B6" s="8" t="s">
        <v>6</v>
      </c>
      <c r="C6" s="9">
        <v>8</v>
      </c>
      <c r="D6" s="9">
        <v>0</v>
      </c>
      <c r="E6" s="9">
        <v>0</v>
      </c>
      <c r="F6" s="46"/>
      <c r="G6" s="8" t="s">
        <v>52</v>
      </c>
      <c r="H6" s="9">
        <v>12</v>
      </c>
      <c r="I6" s="9">
        <v>1</v>
      </c>
      <c r="J6" s="9">
        <v>0.08</v>
      </c>
    </row>
    <row r="7" spans="1:10">
      <c r="A7" s="46"/>
      <c r="B7" s="8" t="s">
        <v>7</v>
      </c>
      <c r="C7" s="9">
        <v>14</v>
      </c>
      <c r="D7" s="9">
        <v>4</v>
      </c>
      <c r="E7" s="9">
        <v>0.28999999999999998</v>
      </c>
      <c r="F7" s="46"/>
      <c r="G7" s="8" t="s">
        <v>53</v>
      </c>
      <c r="H7" s="9">
        <v>10</v>
      </c>
      <c r="I7" s="9">
        <v>2</v>
      </c>
      <c r="J7" s="9">
        <v>0.2</v>
      </c>
    </row>
    <row r="8" spans="1:10">
      <c r="A8" s="46"/>
      <c r="B8" s="8" t="s">
        <v>8</v>
      </c>
      <c r="C8" s="9">
        <v>8</v>
      </c>
      <c r="D8" s="9">
        <v>0</v>
      </c>
      <c r="E8" s="9">
        <v>0</v>
      </c>
      <c r="F8" s="46"/>
      <c r="G8" s="8" t="s">
        <v>54</v>
      </c>
      <c r="H8" s="9">
        <v>10</v>
      </c>
      <c r="I8" s="9">
        <v>1</v>
      </c>
      <c r="J8" s="9">
        <v>0.1</v>
      </c>
    </row>
    <row r="9" spans="1:10">
      <c r="A9" s="46"/>
      <c r="B9" s="8" t="s">
        <v>9</v>
      </c>
      <c r="C9" s="9">
        <v>8</v>
      </c>
      <c r="D9" s="9">
        <v>0</v>
      </c>
      <c r="E9" s="9">
        <v>0</v>
      </c>
      <c r="F9" s="46"/>
      <c r="G9" s="8" t="s">
        <v>55</v>
      </c>
      <c r="H9" s="9">
        <v>12</v>
      </c>
      <c r="I9" s="9">
        <v>0</v>
      </c>
      <c r="J9" s="9">
        <v>0</v>
      </c>
    </row>
    <row r="10" spans="1:10">
      <c r="A10" s="46"/>
      <c r="B10" s="8" t="s">
        <v>10</v>
      </c>
      <c r="C10" s="9">
        <v>8</v>
      </c>
      <c r="D10" s="9">
        <v>1</v>
      </c>
      <c r="E10" s="9">
        <v>0.13</v>
      </c>
      <c r="F10" s="46"/>
      <c r="G10" s="8" t="s">
        <v>56</v>
      </c>
      <c r="H10" s="9">
        <v>10</v>
      </c>
      <c r="I10" s="9">
        <v>0</v>
      </c>
      <c r="J10" s="9">
        <v>0</v>
      </c>
    </row>
    <row r="11" spans="1:10">
      <c r="A11" s="46"/>
      <c r="B11" s="8" t="s">
        <v>11</v>
      </c>
      <c r="C11" s="9">
        <v>7</v>
      </c>
      <c r="D11" s="9">
        <v>1</v>
      </c>
      <c r="E11" s="9">
        <v>0.14000000000000001</v>
      </c>
      <c r="F11" s="46"/>
      <c r="G11" s="8" t="s">
        <v>57</v>
      </c>
      <c r="H11" s="9">
        <v>10</v>
      </c>
      <c r="I11" s="9">
        <v>5</v>
      </c>
      <c r="J11" s="9">
        <v>0.5</v>
      </c>
    </row>
    <row r="12" spans="1:10">
      <c r="A12" s="46"/>
      <c r="B12" s="8" t="s">
        <v>111</v>
      </c>
      <c r="C12" s="9">
        <v>7</v>
      </c>
      <c r="D12" s="9">
        <v>1</v>
      </c>
      <c r="E12" s="9">
        <v>0.14000000000000001</v>
      </c>
      <c r="F12" s="46"/>
      <c r="G12" s="8" t="s">
        <v>58</v>
      </c>
      <c r="H12" s="9">
        <v>10</v>
      </c>
      <c r="I12" s="9">
        <v>2</v>
      </c>
      <c r="J12" s="9">
        <v>0.2</v>
      </c>
    </row>
    <row r="13" spans="1:10">
      <c r="A13" s="47"/>
      <c r="B13" s="11" t="s">
        <v>13</v>
      </c>
      <c r="C13" s="12">
        <v>7</v>
      </c>
      <c r="D13" s="12">
        <v>0</v>
      </c>
      <c r="E13" s="12">
        <v>0</v>
      </c>
      <c r="F13" s="46"/>
      <c r="G13" s="8" t="s">
        <v>59</v>
      </c>
      <c r="H13" s="9">
        <v>8</v>
      </c>
      <c r="I13" s="9">
        <v>2</v>
      </c>
      <c r="J13" s="9">
        <v>0.25</v>
      </c>
    </row>
    <row r="14" spans="1:10">
      <c r="A14" s="44" t="s">
        <v>122</v>
      </c>
      <c r="B14" s="45"/>
      <c r="C14" s="13">
        <f>SUM(C3:C13)</f>
        <v>91</v>
      </c>
      <c r="D14" s="13">
        <f>SUM(D3:D13)</f>
        <v>16</v>
      </c>
      <c r="E14" s="14">
        <f>D14/C14</f>
        <v>0.17582417582417584</v>
      </c>
      <c r="F14" s="47"/>
      <c r="G14" s="11" t="s">
        <v>60</v>
      </c>
      <c r="H14" s="12">
        <v>10</v>
      </c>
      <c r="I14" s="12">
        <v>6</v>
      </c>
      <c r="J14" s="12">
        <v>0.6</v>
      </c>
    </row>
    <row r="15" spans="1:10">
      <c r="A15" s="41" t="s">
        <v>154</v>
      </c>
      <c r="B15" s="3" t="s">
        <v>14</v>
      </c>
      <c r="C15" s="4">
        <v>14</v>
      </c>
      <c r="D15" s="4">
        <v>1</v>
      </c>
      <c r="E15" s="4">
        <v>7.0000000000000007E-2</v>
      </c>
      <c r="F15" s="44" t="s">
        <v>128</v>
      </c>
      <c r="G15" s="45"/>
      <c r="H15" s="13">
        <f>SUM(H3:H14)</f>
        <v>123</v>
      </c>
      <c r="I15" s="13">
        <f>SUM(I3:I14)</f>
        <v>25</v>
      </c>
      <c r="J15" s="14">
        <f>I15/H15</f>
        <v>0.2032520325203252</v>
      </c>
    </row>
    <row r="16" spans="1:10">
      <c r="A16" s="47"/>
      <c r="B16" s="11" t="s">
        <v>15</v>
      </c>
      <c r="C16" s="12">
        <v>14</v>
      </c>
      <c r="D16" s="12">
        <v>0</v>
      </c>
      <c r="E16" s="12">
        <v>0</v>
      </c>
      <c r="F16" s="41" t="s">
        <v>160</v>
      </c>
      <c r="G16" s="3" t="s">
        <v>61</v>
      </c>
      <c r="H16" s="4">
        <v>11</v>
      </c>
      <c r="I16" s="4">
        <v>0</v>
      </c>
      <c r="J16" s="4">
        <v>0</v>
      </c>
    </row>
    <row r="17" spans="1:10">
      <c r="A17" s="44" t="s">
        <v>123</v>
      </c>
      <c r="B17" s="45"/>
      <c r="C17" s="13">
        <f>SUM(C15:C16)</f>
        <v>28</v>
      </c>
      <c r="D17" s="13">
        <f>SUM(D15:D16)</f>
        <v>1</v>
      </c>
      <c r="E17" s="14">
        <f>D17/C17</f>
        <v>3.5714285714285712E-2</v>
      </c>
      <c r="F17" s="46"/>
      <c r="G17" s="8" t="s">
        <v>62</v>
      </c>
      <c r="H17" s="9">
        <v>11</v>
      </c>
      <c r="I17" s="9">
        <v>1</v>
      </c>
      <c r="J17" s="9">
        <v>0.09</v>
      </c>
    </row>
    <row r="18" spans="1:10">
      <c r="A18" s="41" t="s">
        <v>155</v>
      </c>
      <c r="B18" s="3" t="s">
        <v>17</v>
      </c>
      <c r="C18" s="4">
        <v>12</v>
      </c>
      <c r="D18" s="4">
        <v>3</v>
      </c>
      <c r="E18" s="4">
        <v>0.25</v>
      </c>
      <c r="F18" s="46"/>
      <c r="G18" s="8" t="s">
        <v>113</v>
      </c>
      <c r="H18" s="9">
        <v>11</v>
      </c>
      <c r="I18" s="9">
        <v>0</v>
      </c>
      <c r="J18" s="9">
        <v>0</v>
      </c>
    </row>
    <row r="19" spans="1:10">
      <c r="A19" s="46"/>
      <c r="B19" s="8" t="s">
        <v>18</v>
      </c>
      <c r="C19" s="9">
        <v>8</v>
      </c>
      <c r="D19" s="9">
        <v>0</v>
      </c>
      <c r="E19" s="9">
        <v>0</v>
      </c>
      <c r="F19" s="46"/>
      <c r="G19" s="8" t="s">
        <v>64</v>
      </c>
      <c r="H19" s="9">
        <v>11</v>
      </c>
      <c r="I19" s="9">
        <v>0</v>
      </c>
      <c r="J19" s="9">
        <v>0</v>
      </c>
    </row>
    <row r="20" spans="1:10">
      <c r="A20" s="46"/>
      <c r="B20" s="37" t="s">
        <v>19</v>
      </c>
      <c r="C20" s="38">
        <v>10</v>
      </c>
      <c r="D20" s="38">
        <v>11</v>
      </c>
      <c r="E20" s="38">
        <v>1.1000000000000001</v>
      </c>
      <c r="F20" s="46"/>
      <c r="G20" s="8" t="s">
        <v>65</v>
      </c>
      <c r="H20" s="9">
        <v>11</v>
      </c>
      <c r="I20" s="9">
        <v>0</v>
      </c>
      <c r="J20" s="9">
        <v>0</v>
      </c>
    </row>
    <row r="21" spans="1:10">
      <c r="A21" s="46"/>
      <c r="B21" s="8" t="s">
        <v>20</v>
      </c>
      <c r="C21" s="9">
        <v>10</v>
      </c>
      <c r="D21" s="9">
        <v>0</v>
      </c>
      <c r="E21" s="9">
        <v>0</v>
      </c>
      <c r="F21" s="46"/>
      <c r="G21" s="8" t="s">
        <v>66</v>
      </c>
      <c r="H21" s="9">
        <v>12</v>
      </c>
      <c r="I21" s="9">
        <v>0</v>
      </c>
      <c r="J21" s="9">
        <v>0</v>
      </c>
    </row>
    <row r="22" spans="1:10">
      <c r="A22" s="46"/>
      <c r="B22" s="8" t="s">
        <v>21</v>
      </c>
      <c r="C22" s="9">
        <v>8</v>
      </c>
      <c r="D22" s="9">
        <v>0</v>
      </c>
      <c r="E22" s="9">
        <v>0</v>
      </c>
      <c r="F22" s="47"/>
      <c r="G22" s="11" t="s">
        <v>67</v>
      </c>
      <c r="H22" s="12">
        <v>12</v>
      </c>
      <c r="I22" s="12">
        <v>0</v>
      </c>
      <c r="J22" s="12">
        <v>0</v>
      </c>
    </row>
    <row r="23" spans="1:10">
      <c r="A23" s="46"/>
      <c r="B23" s="8" t="s">
        <v>22</v>
      </c>
      <c r="C23" s="9">
        <v>8</v>
      </c>
      <c r="D23" s="9">
        <v>0</v>
      </c>
      <c r="E23" s="9">
        <v>0</v>
      </c>
      <c r="F23" s="44" t="s">
        <v>129</v>
      </c>
      <c r="G23" s="45"/>
      <c r="H23" s="13">
        <f>SUM(H16:H22)</f>
        <v>79</v>
      </c>
      <c r="I23" s="13">
        <f>SUM(I16:I22)</f>
        <v>1</v>
      </c>
      <c r="J23" s="14">
        <f>I23/H23</f>
        <v>1.2658227848101266E-2</v>
      </c>
    </row>
    <row r="24" spans="1:10">
      <c r="A24" s="47"/>
      <c r="B24" s="11" t="s">
        <v>23</v>
      </c>
      <c r="C24" s="12">
        <v>10</v>
      </c>
      <c r="D24" s="12">
        <v>0</v>
      </c>
      <c r="E24" s="12">
        <v>0</v>
      </c>
      <c r="F24" s="41" t="s">
        <v>161</v>
      </c>
      <c r="G24" s="3" t="s">
        <v>68</v>
      </c>
      <c r="H24" s="4">
        <v>8</v>
      </c>
      <c r="I24" s="4">
        <v>0</v>
      </c>
      <c r="J24" s="4">
        <v>0</v>
      </c>
    </row>
    <row r="25" spans="1:10">
      <c r="A25" s="44" t="s">
        <v>124</v>
      </c>
      <c r="B25" s="45"/>
      <c r="C25" s="13">
        <f>SUM(C18:C24)</f>
        <v>66</v>
      </c>
      <c r="D25" s="13">
        <f>SUM(D18:D24)</f>
        <v>14</v>
      </c>
      <c r="E25" s="14">
        <f>D25/C25</f>
        <v>0.21212121212121213</v>
      </c>
      <c r="F25" s="46"/>
      <c r="G25" s="8" t="s">
        <v>69</v>
      </c>
      <c r="H25" s="9">
        <v>8</v>
      </c>
      <c r="I25" s="9">
        <v>0</v>
      </c>
      <c r="J25" s="9">
        <v>0</v>
      </c>
    </row>
    <row r="26" spans="1:10">
      <c r="A26" s="41" t="s">
        <v>156</v>
      </c>
      <c r="B26" s="3" t="s">
        <v>24</v>
      </c>
      <c r="C26" s="4">
        <v>24</v>
      </c>
      <c r="D26" s="4">
        <v>1</v>
      </c>
      <c r="E26" s="4">
        <v>0.04</v>
      </c>
      <c r="F26" s="46"/>
      <c r="G26" s="8" t="s">
        <v>70</v>
      </c>
      <c r="H26" s="9">
        <v>8</v>
      </c>
      <c r="I26" s="9">
        <v>0</v>
      </c>
      <c r="J26" s="9">
        <v>0</v>
      </c>
    </row>
    <row r="27" spans="1:10">
      <c r="A27" s="46"/>
      <c r="B27" s="8" t="s">
        <v>25</v>
      </c>
      <c r="C27" s="9">
        <v>16</v>
      </c>
      <c r="D27" s="9">
        <v>3</v>
      </c>
      <c r="E27" s="9">
        <v>0.19</v>
      </c>
      <c r="F27" s="46"/>
      <c r="G27" s="8" t="s">
        <v>71</v>
      </c>
      <c r="H27" s="9">
        <v>8</v>
      </c>
      <c r="I27" s="9">
        <v>0</v>
      </c>
      <c r="J27" s="9">
        <v>0</v>
      </c>
    </row>
    <row r="28" spans="1:10">
      <c r="A28" s="46"/>
      <c r="B28" s="8" t="s">
        <v>26</v>
      </c>
      <c r="C28" s="9">
        <v>7</v>
      </c>
      <c r="D28" s="9">
        <v>0</v>
      </c>
      <c r="E28" s="9">
        <v>0</v>
      </c>
      <c r="F28" s="47"/>
      <c r="G28" s="11" t="s">
        <v>72</v>
      </c>
      <c r="H28" s="12">
        <v>8</v>
      </c>
      <c r="I28" s="12">
        <v>0</v>
      </c>
      <c r="J28" s="12">
        <v>0</v>
      </c>
    </row>
    <row r="29" spans="1:10">
      <c r="A29" s="46"/>
      <c r="B29" s="37" t="s">
        <v>27</v>
      </c>
      <c r="C29" s="38">
        <v>24</v>
      </c>
      <c r="D29" s="38">
        <v>29</v>
      </c>
      <c r="E29" s="38">
        <v>1.21</v>
      </c>
      <c r="F29" s="44" t="s">
        <v>130</v>
      </c>
      <c r="G29" s="45"/>
      <c r="H29" s="13">
        <f>SUM(H24:H28)</f>
        <v>40</v>
      </c>
      <c r="I29" s="13">
        <f>SUM(I24:I28)</f>
        <v>0</v>
      </c>
      <c r="J29" s="13">
        <v>0</v>
      </c>
    </row>
    <row r="30" spans="1:10">
      <c r="A30" s="46"/>
      <c r="B30" s="8" t="s">
        <v>28</v>
      </c>
      <c r="C30" s="9">
        <v>11</v>
      </c>
      <c r="D30" s="9">
        <v>3</v>
      </c>
      <c r="E30" s="9">
        <v>0.27</v>
      </c>
      <c r="F30" s="41" t="s">
        <v>162</v>
      </c>
      <c r="G30" s="3" t="s">
        <v>114</v>
      </c>
      <c r="H30" s="4">
        <v>8</v>
      </c>
      <c r="I30" s="4">
        <v>2</v>
      </c>
      <c r="J30" s="4">
        <v>0.25</v>
      </c>
    </row>
    <row r="31" spans="1:10">
      <c r="A31" s="46"/>
      <c r="B31" s="8" t="s">
        <v>112</v>
      </c>
      <c r="C31" s="9">
        <v>12</v>
      </c>
      <c r="D31" s="9">
        <v>5</v>
      </c>
      <c r="E31" s="9">
        <v>0.42</v>
      </c>
      <c r="F31" s="46"/>
      <c r="G31" s="8" t="s">
        <v>115</v>
      </c>
      <c r="H31" s="9">
        <v>8</v>
      </c>
      <c r="I31" s="9">
        <v>0</v>
      </c>
      <c r="J31" s="9">
        <v>0</v>
      </c>
    </row>
    <row r="32" spans="1:10">
      <c r="A32" s="46"/>
      <c r="B32" s="8" t="s">
        <v>30</v>
      </c>
      <c r="C32" s="9">
        <v>11</v>
      </c>
      <c r="D32" s="9">
        <v>2</v>
      </c>
      <c r="E32" s="9">
        <v>0.18</v>
      </c>
      <c r="F32" s="46"/>
      <c r="G32" s="8" t="s">
        <v>116</v>
      </c>
      <c r="H32" s="9">
        <v>8</v>
      </c>
      <c r="I32" s="9">
        <v>1</v>
      </c>
      <c r="J32" s="9">
        <v>0.13</v>
      </c>
    </row>
    <row r="33" spans="1:10">
      <c r="A33" s="46"/>
      <c r="B33" s="8" t="s">
        <v>31</v>
      </c>
      <c r="C33" s="9">
        <v>12</v>
      </c>
      <c r="D33" s="9">
        <v>3</v>
      </c>
      <c r="E33" s="9">
        <v>0.25</v>
      </c>
      <c r="F33" s="46"/>
      <c r="G33" s="8" t="s">
        <v>117</v>
      </c>
      <c r="H33" s="9">
        <v>8</v>
      </c>
      <c r="I33" s="9">
        <v>2</v>
      </c>
      <c r="J33" s="9">
        <v>0.25</v>
      </c>
    </row>
    <row r="34" spans="1:10">
      <c r="A34" s="47"/>
      <c r="B34" s="11" t="s">
        <v>32</v>
      </c>
      <c r="C34" s="12">
        <v>12</v>
      </c>
      <c r="D34" s="12">
        <v>0</v>
      </c>
      <c r="E34" s="12">
        <v>0</v>
      </c>
      <c r="F34" s="46"/>
      <c r="G34" s="8" t="s">
        <v>118</v>
      </c>
      <c r="H34" s="9">
        <v>8</v>
      </c>
      <c r="I34" s="9">
        <v>0</v>
      </c>
      <c r="J34" s="9">
        <v>0</v>
      </c>
    </row>
    <row r="35" spans="1:10">
      <c r="A35" s="48" t="s">
        <v>125</v>
      </c>
      <c r="B35" s="49"/>
      <c r="C35" s="16">
        <f>SUM(C26:C34)</f>
        <v>129</v>
      </c>
      <c r="D35" s="16">
        <f>SUM(D26:D34)</f>
        <v>46</v>
      </c>
      <c r="E35" s="14">
        <f>D35/C35</f>
        <v>0.35658914728682173</v>
      </c>
      <c r="F35" s="46"/>
      <c r="G35" s="8" t="s">
        <v>78</v>
      </c>
      <c r="H35" s="9">
        <v>10</v>
      </c>
      <c r="I35" s="9">
        <v>0</v>
      </c>
      <c r="J35" s="9">
        <v>0</v>
      </c>
    </row>
    <row r="36" spans="1:10">
      <c r="A36" s="41" t="s">
        <v>157</v>
      </c>
      <c r="B36" s="39" t="s">
        <v>33</v>
      </c>
      <c r="C36" s="40">
        <v>16</v>
      </c>
      <c r="D36" s="40">
        <v>23</v>
      </c>
      <c r="E36" s="40">
        <v>1.44</v>
      </c>
      <c r="F36" s="47"/>
      <c r="G36" s="11" t="s">
        <v>79</v>
      </c>
      <c r="H36" s="12">
        <v>10</v>
      </c>
      <c r="I36" s="12">
        <v>0</v>
      </c>
      <c r="J36" s="12">
        <v>0</v>
      </c>
    </row>
    <row r="37" spans="1:10">
      <c r="A37" s="46"/>
      <c r="B37" s="8" t="s">
        <v>34</v>
      </c>
      <c r="C37" s="9">
        <v>8</v>
      </c>
      <c r="D37" s="9">
        <v>2</v>
      </c>
      <c r="E37" s="9">
        <v>0.25</v>
      </c>
      <c r="F37" s="44" t="s">
        <v>131</v>
      </c>
      <c r="G37" s="45"/>
      <c r="H37" s="13">
        <f>SUM(H30:H36)</f>
        <v>60</v>
      </c>
      <c r="I37" s="13">
        <f>SUM(I30:I36)</f>
        <v>5</v>
      </c>
      <c r="J37" s="14">
        <f>I37/H37</f>
        <v>8.3333333333333329E-2</v>
      </c>
    </row>
    <row r="38" spans="1:10">
      <c r="A38" s="46"/>
      <c r="B38" s="8" t="s">
        <v>35</v>
      </c>
      <c r="C38" s="9">
        <v>10</v>
      </c>
      <c r="D38" s="9">
        <v>1</v>
      </c>
      <c r="E38" s="9">
        <v>0.1</v>
      </c>
      <c r="F38" s="41" t="s">
        <v>163</v>
      </c>
      <c r="G38" s="3" t="s">
        <v>119</v>
      </c>
      <c r="H38" s="4">
        <v>0</v>
      </c>
      <c r="I38" s="4">
        <v>0</v>
      </c>
      <c r="J38" s="4"/>
    </row>
    <row r="39" spans="1:10">
      <c r="A39" s="46"/>
      <c r="B39" s="8" t="s">
        <v>36</v>
      </c>
      <c r="C39" s="9">
        <v>7</v>
      </c>
      <c r="D39" s="9">
        <v>0</v>
      </c>
      <c r="E39" s="9">
        <v>0</v>
      </c>
      <c r="F39" s="46"/>
      <c r="G39" s="37" t="s">
        <v>80</v>
      </c>
      <c r="H39" s="38">
        <v>3</v>
      </c>
      <c r="I39" s="38">
        <v>11</v>
      </c>
      <c r="J39" s="38">
        <v>3.67</v>
      </c>
    </row>
    <row r="40" spans="1:10">
      <c r="A40" s="46"/>
      <c r="B40" s="8" t="s">
        <v>37</v>
      </c>
      <c r="C40" s="9">
        <v>8</v>
      </c>
      <c r="D40" s="9">
        <v>4</v>
      </c>
      <c r="E40" s="9">
        <v>0.5</v>
      </c>
      <c r="F40" s="46"/>
      <c r="G40" s="37" t="s">
        <v>81</v>
      </c>
      <c r="H40" s="38">
        <v>2</v>
      </c>
      <c r="I40" s="38">
        <v>7</v>
      </c>
      <c r="J40" s="38">
        <v>3.5</v>
      </c>
    </row>
    <row r="41" spans="1:10">
      <c r="A41" s="46"/>
      <c r="B41" s="8" t="s">
        <v>38</v>
      </c>
      <c r="C41" s="9">
        <v>10</v>
      </c>
      <c r="D41" s="9">
        <v>0</v>
      </c>
      <c r="E41" s="9">
        <v>0</v>
      </c>
      <c r="F41" s="46"/>
      <c r="G41" s="37" t="s">
        <v>82</v>
      </c>
      <c r="H41" s="38">
        <v>2</v>
      </c>
      <c r="I41" s="38">
        <v>8</v>
      </c>
      <c r="J41" s="38">
        <v>4</v>
      </c>
    </row>
    <row r="42" spans="1:10">
      <c r="A42" s="46"/>
      <c r="B42" s="8" t="s">
        <v>39</v>
      </c>
      <c r="C42" s="9">
        <v>8</v>
      </c>
      <c r="D42" s="9">
        <v>0</v>
      </c>
      <c r="E42" s="9">
        <v>0</v>
      </c>
      <c r="F42" s="46"/>
      <c r="G42" s="8" t="s">
        <v>83</v>
      </c>
      <c r="H42" s="9">
        <v>0</v>
      </c>
      <c r="I42" s="9">
        <v>0</v>
      </c>
      <c r="J42" s="9"/>
    </row>
    <row r="43" spans="1:10">
      <c r="A43" s="46"/>
      <c r="B43" s="8" t="s">
        <v>40</v>
      </c>
      <c r="C43" s="9">
        <v>10</v>
      </c>
      <c r="D43" s="9">
        <v>3</v>
      </c>
      <c r="E43" s="9">
        <v>0.3</v>
      </c>
      <c r="F43" s="46"/>
      <c r="G43" s="37" t="s">
        <v>84</v>
      </c>
      <c r="H43" s="38">
        <v>2</v>
      </c>
      <c r="I43" s="38">
        <v>5</v>
      </c>
      <c r="J43" s="38">
        <v>2.5</v>
      </c>
    </row>
    <row r="44" spans="1:10">
      <c r="A44" s="46"/>
      <c r="B44" s="8" t="s">
        <v>41</v>
      </c>
      <c r="C44" s="9">
        <v>8</v>
      </c>
      <c r="D44" s="9">
        <v>1</v>
      </c>
      <c r="E44" s="9">
        <v>0.13</v>
      </c>
      <c r="F44" s="46"/>
      <c r="G44" s="8" t="s">
        <v>120</v>
      </c>
      <c r="H44" s="9">
        <v>0</v>
      </c>
      <c r="I44" s="9">
        <v>0</v>
      </c>
      <c r="J44" s="9"/>
    </row>
    <row r="45" spans="1:10">
      <c r="A45" s="47"/>
      <c r="B45" s="11" t="s">
        <v>42</v>
      </c>
      <c r="C45" s="12">
        <v>10</v>
      </c>
      <c r="D45" s="12">
        <v>1</v>
      </c>
      <c r="E45" s="12">
        <v>0.1</v>
      </c>
      <c r="F45" s="46"/>
      <c r="G45" s="8" t="s">
        <v>121</v>
      </c>
      <c r="H45" s="9">
        <v>0</v>
      </c>
      <c r="I45" s="9">
        <v>0</v>
      </c>
      <c r="J45" s="9"/>
    </row>
    <row r="46" spans="1:10">
      <c r="A46" s="44" t="s">
        <v>126</v>
      </c>
      <c r="B46" s="45"/>
      <c r="C46" s="13">
        <f>SUM(C36:C45)</f>
        <v>95</v>
      </c>
      <c r="D46" s="13">
        <f>SUM(D36:D45)</f>
        <v>35</v>
      </c>
      <c r="E46" s="14">
        <f>35/95</f>
        <v>0.36842105263157893</v>
      </c>
      <c r="F46" s="46"/>
      <c r="G46" s="37" t="s">
        <v>85</v>
      </c>
      <c r="H46" s="38">
        <v>2</v>
      </c>
      <c r="I46" s="38">
        <v>4</v>
      </c>
      <c r="J46" s="38">
        <v>2</v>
      </c>
    </row>
    <row r="47" spans="1:10">
      <c r="A47" s="41" t="s">
        <v>158</v>
      </c>
      <c r="B47" s="3" t="s">
        <v>43</v>
      </c>
      <c r="C47" s="4">
        <v>8</v>
      </c>
      <c r="D47" s="4">
        <v>0</v>
      </c>
      <c r="E47" s="4">
        <v>0</v>
      </c>
      <c r="F47" s="46"/>
      <c r="G47" s="37" t="s">
        <v>86</v>
      </c>
      <c r="H47" s="38">
        <v>3</v>
      </c>
      <c r="I47" s="38">
        <v>11</v>
      </c>
      <c r="J47" s="38">
        <v>3.67</v>
      </c>
    </row>
    <row r="48" spans="1:10">
      <c r="A48" s="46"/>
      <c r="B48" s="8" t="s">
        <v>44</v>
      </c>
      <c r="C48" s="9">
        <v>8</v>
      </c>
      <c r="D48" s="9">
        <v>0</v>
      </c>
      <c r="E48" s="9">
        <v>0</v>
      </c>
      <c r="F48" s="46"/>
      <c r="G48" s="37" t="s">
        <v>87</v>
      </c>
      <c r="H48" s="38">
        <v>2</v>
      </c>
      <c r="I48" s="38">
        <v>3</v>
      </c>
      <c r="J48" s="38">
        <v>1.5</v>
      </c>
    </row>
    <row r="49" spans="1:10">
      <c r="A49" s="46"/>
      <c r="B49" s="8" t="s">
        <v>45</v>
      </c>
      <c r="C49" s="9">
        <v>8</v>
      </c>
      <c r="D49" s="9">
        <v>1</v>
      </c>
      <c r="E49" s="9">
        <v>0.13</v>
      </c>
      <c r="F49" s="46"/>
      <c r="G49" s="37" t="s">
        <v>88</v>
      </c>
      <c r="H49" s="38">
        <v>1</v>
      </c>
      <c r="I49" s="38">
        <v>2</v>
      </c>
      <c r="J49" s="38">
        <v>2</v>
      </c>
    </row>
    <row r="50" spans="1:10">
      <c r="A50" s="46"/>
      <c r="B50" s="8" t="s">
        <v>46</v>
      </c>
      <c r="C50" s="9">
        <v>8</v>
      </c>
      <c r="D50" s="9">
        <v>0</v>
      </c>
      <c r="E50" s="9">
        <v>0</v>
      </c>
      <c r="F50" s="46"/>
      <c r="G50" s="37" t="s">
        <v>89</v>
      </c>
      <c r="H50" s="38">
        <v>2</v>
      </c>
      <c r="I50" s="38">
        <v>4</v>
      </c>
      <c r="J50" s="38">
        <v>2</v>
      </c>
    </row>
    <row r="51" spans="1:10">
      <c r="A51" s="46"/>
      <c r="B51" s="8" t="s">
        <v>47</v>
      </c>
      <c r="C51" s="9">
        <v>8</v>
      </c>
      <c r="D51" s="9">
        <v>0</v>
      </c>
      <c r="E51" s="9">
        <v>0</v>
      </c>
      <c r="F51" s="47"/>
      <c r="G51" s="11" t="s">
        <v>90</v>
      </c>
      <c r="H51" s="12">
        <v>1</v>
      </c>
      <c r="I51" s="12">
        <v>1</v>
      </c>
      <c r="J51" s="12">
        <v>1</v>
      </c>
    </row>
    <row r="52" spans="1:10">
      <c r="A52" s="47"/>
      <c r="B52" s="11" t="s">
        <v>48</v>
      </c>
      <c r="C52" s="12">
        <v>8</v>
      </c>
      <c r="D52" s="12">
        <v>0</v>
      </c>
      <c r="E52" s="12">
        <v>0</v>
      </c>
      <c r="F52" s="44" t="s">
        <v>132</v>
      </c>
      <c r="G52" s="45"/>
      <c r="H52" s="13">
        <f>SUM(H38:H51)</f>
        <v>20</v>
      </c>
      <c r="I52" s="13">
        <f>SUM(I38:I51)</f>
        <v>56</v>
      </c>
      <c r="J52" s="13">
        <f>I52/H52</f>
        <v>2.8</v>
      </c>
    </row>
    <row r="53" spans="1:10" ht="13.5" customHeight="1">
      <c r="A53" s="44" t="s">
        <v>127</v>
      </c>
      <c r="B53" s="45"/>
      <c r="C53" s="13">
        <f>SUM(C47:C52)</f>
        <v>48</v>
      </c>
      <c r="D53" s="13">
        <f>SUM(D47:D52)</f>
        <v>1</v>
      </c>
      <c r="E53" s="14">
        <f>D53/C53</f>
        <v>2.0833333333333332E-2</v>
      </c>
      <c r="F53" s="41" t="s">
        <v>164</v>
      </c>
      <c r="G53" s="3" t="s">
        <v>91</v>
      </c>
      <c r="H53" s="4">
        <v>8</v>
      </c>
      <c r="I53" s="4">
        <v>6</v>
      </c>
      <c r="J53" s="4">
        <v>0.75</v>
      </c>
    </row>
    <row r="54" spans="1:10" ht="13.5" customHeight="1">
      <c r="A54" s="27"/>
      <c r="B54" s="28"/>
      <c r="C54" s="28"/>
      <c r="D54" s="28"/>
      <c r="E54" s="29"/>
      <c r="F54" s="42"/>
      <c r="G54" s="37" t="s">
        <v>92</v>
      </c>
      <c r="H54" s="38">
        <v>8</v>
      </c>
      <c r="I54" s="38">
        <v>13</v>
      </c>
      <c r="J54" s="38">
        <v>1.63</v>
      </c>
    </row>
    <row r="55" spans="1:10">
      <c r="A55" s="30"/>
      <c r="B55" s="31"/>
      <c r="C55" s="31"/>
      <c r="D55" s="31"/>
      <c r="E55" s="32"/>
      <c r="F55" s="42"/>
      <c r="G55" s="37" t="s">
        <v>93</v>
      </c>
      <c r="H55" s="38">
        <v>8</v>
      </c>
      <c r="I55" s="38">
        <v>10</v>
      </c>
      <c r="J55" s="38">
        <v>1.25</v>
      </c>
    </row>
    <row r="56" spans="1:10">
      <c r="A56" s="30"/>
      <c r="B56" s="31"/>
      <c r="C56" s="31"/>
      <c r="D56" s="31"/>
      <c r="E56" s="32"/>
      <c r="F56" s="43"/>
      <c r="G56" s="11" t="s">
        <v>94</v>
      </c>
      <c r="H56" s="12">
        <v>8</v>
      </c>
      <c r="I56" s="12">
        <v>2</v>
      </c>
      <c r="J56" s="12">
        <v>0.25</v>
      </c>
    </row>
    <row r="57" spans="1:10">
      <c r="A57" s="30"/>
      <c r="B57" s="31"/>
      <c r="C57" s="31"/>
      <c r="D57" s="31"/>
      <c r="E57" s="32"/>
      <c r="F57" s="44" t="s">
        <v>133</v>
      </c>
      <c r="G57" s="45"/>
      <c r="H57" s="13">
        <f>SUM(H53:H56)</f>
        <v>32</v>
      </c>
      <c r="I57" s="13">
        <f>SUM(I53:I56)</f>
        <v>31</v>
      </c>
      <c r="J57" s="14">
        <f>I57/H57</f>
        <v>0.96875</v>
      </c>
    </row>
    <row r="58" spans="1:10">
      <c r="A58" s="31"/>
      <c r="B58" s="31"/>
      <c r="C58" s="31"/>
      <c r="D58" s="31"/>
      <c r="E58" s="32"/>
      <c r="F58" s="17" t="s">
        <v>134</v>
      </c>
      <c r="G58" s="18" t="s">
        <v>96</v>
      </c>
      <c r="H58" s="17">
        <v>4</v>
      </c>
      <c r="I58" s="17">
        <v>0</v>
      </c>
      <c r="J58" s="17">
        <v>0</v>
      </c>
    </row>
    <row r="59" spans="1:10">
      <c r="A59" s="31"/>
      <c r="B59" s="31"/>
      <c r="C59" s="31"/>
      <c r="D59" s="31"/>
      <c r="E59" s="32"/>
      <c r="F59" s="44" t="s">
        <v>136</v>
      </c>
      <c r="G59" s="45"/>
      <c r="H59" s="13">
        <v>4</v>
      </c>
      <c r="I59" s="13">
        <v>0</v>
      </c>
      <c r="J59" s="13">
        <v>0</v>
      </c>
    </row>
    <row r="60" spans="1:10">
      <c r="A60" s="30"/>
      <c r="B60" s="31"/>
      <c r="C60" s="31"/>
      <c r="D60" s="31"/>
      <c r="E60" s="32"/>
      <c r="F60" s="44" t="s">
        <v>137</v>
      </c>
      <c r="G60" s="45"/>
      <c r="H60" s="21">
        <f>C14+C17+C25+C35+C46+C53+H15+H23+H29+H37+H52+H57+H59</f>
        <v>815</v>
      </c>
      <c r="I60" s="21">
        <f>D14+D17+D25+D35+D46+D53+I15+I23+I29+I37+I52+I57+I59</f>
        <v>231</v>
      </c>
      <c r="J60" s="22">
        <f>I60/H60</f>
        <v>0.28343558282208586</v>
      </c>
    </row>
    <row r="61" spans="1:10">
      <c r="A61" s="10"/>
      <c r="B61" s="1"/>
      <c r="C61" s="1"/>
      <c r="D61" s="1"/>
      <c r="E61" s="1"/>
    </row>
    <row r="62" spans="1:10">
      <c r="A62" s="10"/>
      <c r="B62" s="1"/>
      <c r="C62" s="1"/>
      <c r="D62" s="1"/>
      <c r="E62" s="1"/>
    </row>
    <row r="63" spans="1:10">
      <c r="A63" s="10"/>
      <c r="B63" s="1"/>
      <c r="C63" s="1"/>
      <c r="D63" s="1"/>
      <c r="E63" s="1"/>
    </row>
    <row r="64" spans="1:10">
      <c r="A64" s="10"/>
      <c r="B64" s="1"/>
      <c r="C64" s="1"/>
      <c r="D64" s="1"/>
      <c r="E64" s="1"/>
    </row>
    <row r="65" spans="1:5">
      <c r="A65" s="10"/>
      <c r="B65" s="1"/>
      <c r="C65" s="1"/>
      <c r="D65" s="1"/>
      <c r="E65" s="1"/>
    </row>
    <row r="66" spans="1:5">
      <c r="A66" s="10"/>
      <c r="B66" s="1"/>
      <c r="C66" s="1"/>
      <c r="D66" s="1"/>
      <c r="E66" s="1"/>
    </row>
    <row r="67" spans="1:5" ht="13.5" customHeight="1">
      <c r="A67" s="10"/>
      <c r="B67" s="1"/>
      <c r="C67" s="1"/>
      <c r="D67" s="1"/>
      <c r="E67" s="1"/>
    </row>
    <row r="68" spans="1:5">
      <c r="A68" s="10"/>
      <c r="B68" s="1"/>
      <c r="C68" s="1"/>
      <c r="D68" s="1"/>
      <c r="E68" s="1"/>
    </row>
    <row r="69" spans="1:5">
      <c r="A69" s="10"/>
      <c r="B69" s="1"/>
      <c r="C69" s="1"/>
      <c r="D69" s="1"/>
      <c r="E69" s="1"/>
    </row>
    <row r="70" spans="1:5">
      <c r="A70" s="10"/>
      <c r="B70" s="1"/>
      <c r="C70" s="1"/>
      <c r="D70" s="1"/>
      <c r="E70" s="1"/>
    </row>
    <row r="71" spans="1:5">
      <c r="A71" s="10"/>
      <c r="B71" s="1"/>
      <c r="C71" s="1"/>
      <c r="D71" s="1"/>
      <c r="E71" s="1"/>
    </row>
    <row r="72" spans="1:5">
      <c r="A72" s="10"/>
      <c r="B72" s="1"/>
      <c r="C72" s="1"/>
      <c r="D72" s="1"/>
      <c r="E72" s="1"/>
    </row>
    <row r="73" spans="1:5">
      <c r="A73" s="5"/>
      <c r="B73" s="1"/>
      <c r="C73" s="1"/>
      <c r="D73" s="1"/>
      <c r="E73" s="1"/>
    </row>
    <row r="74" spans="1:5">
      <c r="A74" s="10"/>
      <c r="B74" s="1"/>
      <c r="C74" s="1"/>
      <c r="D74" s="1"/>
      <c r="E74" s="1"/>
    </row>
    <row r="75" spans="1:5" ht="13.5" customHeight="1">
      <c r="A75" s="5"/>
      <c r="B75" s="1"/>
      <c r="C75" s="1"/>
      <c r="D75" s="1"/>
      <c r="E75" s="1"/>
    </row>
    <row r="76" spans="1:5">
      <c r="A76" s="5"/>
      <c r="B76" s="1"/>
      <c r="C76" s="1"/>
      <c r="D76" s="1"/>
      <c r="E76" s="1"/>
    </row>
    <row r="77" spans="1:5">
      <c r="A77" s="10"/>
      <c r="B77" s="1"/>
      <c r="C77" s="1"/>
      <c r="D77" s="1"/>
      <c r="E77" s="1"/>
    </row>
    <row r="78" spans="1:5">
      <c r="A78" s="10"/>
      <c r="B78" s="1"/>
      <c r="C78" s="1"/>
      <c r="D78" s="1"/>
      <c r="E78" s="1"/>
    </row>
    <row r="79" spans="1:5">
      <c r="A79" s="10"/>
      <c r="B79" s="1"/>
      <c r="C79" s="1"/>
      <c r="D79" s="1"/>
      <c r="E79" s="1"/>
    </row>
    <row r="80" spans="1:5">
      <c r="A80" s="10"/>
      <c r="B80" s="1"/>
      <c r="C80" s="1"/>
      <c r="D80" s="1"/>
      <c r="E80" s="1"/>
    </row>
    <row r="81" spans="1:5" ht="13.5" customHeight="1">
      <c r="A81" s="10"/>
      <c r="B81" s="1"/>
      <c r="C81" s="1"/>
      <c r="D81" s="1"/>
      <c r="E81" s="1"/>
    </row>
    <row r="82" spans="1:5">
      <c r="A82" s="5"/>
      <c r="B82" s="1"/>
      <c r="C82" s="1"/>
      <c r="D82" s="1"/>
      <c r="E82" s="1"/>
    </row>
    <row r="83" spans="1:5">
      <c r="A83" s="5"/>
      <c r="B83" s="1"/>
      <c r="C83" s="1"/>
      <c r="D83" s="1"/>
      <c r="E83" s="1"/>
    </row>
    <row r="84" spans="1:5">
      <c r="A84" s="5"/>
      <c r="B84" s="1"/>
      <c r="C84" s="1"/>
      <c r="D84" s="1"/>
      <c r="E84" s="1"/>
    </row>
    <row r="85" spans="1:5">
      <c r="A85" s="10"/>
      <c r="B85" s="1"/>
      <c r="C85" s="1"/>
      <c r="D85" s="1"/>
      <c r="E85" s="1"/>
    </row>
    <row r="86" spans="1:5">
      <c r="A86" s="5"/>
      <c r="B86" s="1"/>
      <c r="C86" s="1"/>
      <c r="D86" s="1"/>
      <c r="E86" s="1"/>
    </row>
    <row r="87" spans="1:5">
      <c r="A87" s="10"/>
      <c r="B87" s="1"/>
      <c r="C87" s="1"/>
      <c r="D87" s="1"/>
      <c r="E87" s="1"/>
    </row>
    <row r="88" spans="1:5">
      <c r="A88" s="10"/>
      <c r="B88" s="1"/>
      <c r="C88" s="1"/>
      <c r="D88" s="1"/>
      <c r="E88" s="1"/>
    </row>
    <row r="89" spans="1:5" ht="13.5" customHeight="1">
      <c r="A89" s="5"/>
      <c r="B89" s="1"/>
      <c r="C89" s="1"/>
      <c r="D89" s="1"/>
      <c r="E89" s="1"/>
    </row>
    <row r="90" spans="1:5">
      <c r="A90" s="5"/>
      <c r="B90" s="1"/>
      <c r="C90" s="1"/>
      <c r="D90" s="1"/>
      <c r="E90" s="1"/>
    </row>
    <row r="91" spans="1:5">
      <c r="A91" s="5"/>
      <c r="B91" s="1"/>
      <c r="C91" s="1"/>
      <c r="D91" s="1"/>
      <c r="E91" s="1"/>
    </row>
    <row r="92" spans="1:5">
      <c r="A92" s="5"/>
      <c r="B92" s="1"/>
      <c r="C92" s="1"/>
      <c r="D92" s="1"/>
      <c r="E92" s="1"/>
    </row>
    <row r="93" spans="1:5">
      <c r="A93" s="5"/>
      <c r="B93" s="1"/>
      <c r="C93" s="1"/>
      <c r="D93" s="1"/>
      <c r="E93" s="1"/>
    </row>
    <row r="94" spans="1:5">
      <c r="A94" s="5"/>
      <c r="B94" s="1"/>
      <c r="C94" s="1"/>
      <c r="D94" s="1"/>
      <c r="E94" s="1"/>
    </row>
    <row r="95" spans="1:5">
      <c r="A95" s="10"/>
      <c r="B95" s="1"/>
      <c r="C95" s="1"/>
      <c r="D95" s="1"/>
      <c r="E95" s="1"/>
    </row>
    <row r="96" spans="1:5">
      <c r="A96" s="5"/>
      <c r="B96" s="1"/>
      <c r="C96" s="1"/>
      <c r="D96" s="1"/>
      <c r="E96" s="1"/>
    </row>
    <row r="97" spans="1:5">
      <c r="A97" s="5"/>
      <c r="B97" s="1"/>
      <c r="C97" s="1"/>
      <c r="D97" s="1"/>
      <c r="E97" s="1"/>
    </row>
    <row r="98" spans="1:5">
      <c r="A98" s="10"/>
      <c r="B98" s="1"/>
      <c r="C98" s="1"/>
      <c r="D98" s="1"/>
      <c r="E98" s="1"/>
    </row>
    <row r="99" spans="1:5">
      <c r="A99" s="5"/>
      <c r="B99" s="1"/>
      <c r="C99" s="1"/>
      <c r="D99" s="1"/>
      <c r="E99" s="1"/>
    </row>
    <row r="100" spans="1:5">
      <c r="A100" s="5"/>
      <c r="B100" s="1"/>
      <c r="C100" s="1"/>
      <c r="D100" s="1"/>
      <c r="E100" s="1"/>
    </row>
    <row r="101" spans="1:5">
      <c r="A101" s="10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 ht="13.5" customHeight="1">
      <c r="A104" s="23"/>
      <c r="E104" s="25" t="s">
        <v>138</v>
      </c>
    </row>
  </sheetData>
  <mergeCells count="27">
    <mergeCell ref="A1:J1"/>
    <mergeCell ref="A15:A16"/>
    <mergeCell ref="A17:B17"/>
    <mergeCell ref="A18:A24"/>
    <mergeCell ref="A25:B25"/>
    <mergeCell ref="A3:A13"/>
    <mergeCell ref="A14:B14"/>
    <mergeCell ref="F3:F14"/>
    <mergeCell ref="F15:G15"/>
    <mergeCell ref="F16:F22"/>
    <mergeCell ref="F23:G23"/>
    <mergeCell ref="F24:F28"/>
    <mergeCell ref="A47:A52"/>
    <mergeCell ref="F52:G52"/>
    <mergeCell ref="A53:B53"/>
    <mergeCell ref="A26:A34"/>
    <mergeCell ref="A35:B35"/>
    <mergeCell ref="A36:A45"/>
    <mergeCell ref="A46:B46"/>
    <mergeCell ref="F53:F56"/>
    <mergeCell ref="F57:G57"/>
    <mergeCell ref="F59:G59"/>
    <mergeCell ref="F60:G60"/>
    <mergeCell ref="F29:G29"/>
    <mergeCell ref="F30:F36"/>
    <mergeCell ref="F37:G37"/>
    <mergeCell ref="F38:F51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workbookViewId="0">
      <selection activeCell="L49" sqref="L49"/>
    </sheetView>
  </sheetViews>
  <sheetFormatPr defaultRowHeight="13.5"/>
  <cols>
    <col min="1" max="1" width="8" style="1" bestFit="1" customWidth="1"/>
    <col min="2" max="2" width="22.5" style="1" customWidth="1"/>
    <col min="3" max="4" width="4.75" style="1" bestFit="1" customWidth="1"/>
    <col min="5" max="5" width="5.5" style="1" bestFit="1" customWidth="1"/>
    <col min="6" max="6" width="8" style="1" bestFit="1" customWidth="1"/>
    <col min="7" max="7" width="22.5" style="1" customWidth="1"/>
    <col min="8" max="10" width="5.875" style="1" bestFit="1" customWidth="1"/>
    <col min="11" max="245" width="9" style="1"/>
    <col min="246" max="246" width="13" style="1" bestFit="1" customWidth="1"/>
    <col min="247" max="247" width="40.375" style="1" customWidth="1"/>
    <col min="248" max="501" width="9" style="1"/>
    <col min="502" max="502" width="13" style="1" bestFit="1" customWidth="1"/>
    <col min="503" max="503" width="40.375" style="1" customWidth="1"/>
    <col min="504" max="757" width="9" style="1"/>
    <col min="758" max="758" width="13" style="1" bestFit="1" customWidth="1"/>
    <col min="759" max="759" width="40.375" style="1" customWidth="1"/>
    <col min="760" max="1013" width="9" style="1"/>
    <col min="1014" max="1014" width="13" style="1" bestFit="1" customWidth="1"/>
    <col min="1015" max="1015" width="40.375" style="1" customWidth="1"/>
    <col min="1016" max="1269" width="9" style="1"/>
    <col min="1270" max="1270" width="13" style="1" bestFit="1" customWidth="1"/>
    <col min="1271" max="1271" width="40.375" style="1" customWidth="1"/>
    <col min="1272" max="1525" width="9" style="1"/>
    <col min="1526" max="1526" width="13" style="1" bestFit="1" customWidth="1"/>
    <col min="1527" max="1527" width="40.375" style="1" customWidth="1"/>
    <col min="1528" max="1781" width="9" style="1"/>
    <col min="1782" max="1782" width="13" style="1" bestFit="1" customWidth="1"/>
    <col min="1783" max="1783" width="40.375" style="1" customWidth="1"/>
    <col min="1784" max="2037" width="9" style="1"/>
    <col min="2038" max="2038" width="13" style="1" bestFit="1" customWidth="1"/>
    <col min="2039" max="2039" width="40.375" style="1" customWidth="1"/>
    <col min="2040" max="2293" width="9" style="1"/>
    <col min="2294" max="2294" width="13" style="1" bestFit="1" customWidth="1"/>
    <col min="2295" max="2295" width="40.375" style="1" customWidth="1"/>
    <col min="2296" max="2549" width="9" style="1"/>
    <col min="2550" max="2550" width="13" style="1" bestFit="1" customWidth="1"/>
    <col min="2551" max="2551" width="40.375" style="1" customWidth="1"/>
    <col min="2552" max="2805" width="9" style="1"/>
    <col min="2806" max="2806" width="13" style="1" bestFit="1" customWidth="1"/>
    <col min="2807" max="2807" width="40.375" style="1" customWidth="1"/>
    <col min="2808" max="3061" width="9" style="1"/>
    <col min="3062" max="3062" width="13" style="1" bestFit="1" customWidth="1"/>
    <col min="3063" max="3063" width="40.375" style="1" customWidth="1"/>
    <col min="3064" max="3317" width="9" style="1"/>
    <col min="3318" max="3318" width="13" style="1" bestFit="1" customWidth="1"/>
    <col min="3319" max="3319" width="40.375" style="1" customWidth="1"/>
    <col min="3320" max="3573" width="9" style="1"/>
    <col min="3574" max="3574" width="13" style="1" bestFit="1" customWidth="1"/>
    <col min="3575" max="3575" width="40.375" style="1" customWidth="1"/>
    <col min="3576" max="3829" width="9" style="1"/>
    <col min="3830" max="3830" width="13" style="1" bestFit="1" customWidth="1"/>
    <col min="3831" max="3831" width="40.375" style="1" customWidth="1"/>
    <col min="3832" max="4085" width="9" style="1"/>
    <col min="4086" max="4086" width="13" style="1" bestFit="1" customWidth="1"/>
    <col min="4087" max="4087" width="40.375" style="1" customWidth="1"/>
    <col min="4088" max="4341" width="9" style="1"/>
    <col min="4342" max="4342" width="13" style="1" bestFit="1" customWidth="1"/>
    <col min="4343" max="4343" width="40.375" style="1" customWidth="1"/>
    <col min="4344" max="4597" width="9" style="1"/>
    <col min="4598" max="4598" width="13" style="1" bestFit="1" customWidth="1"/>
    <col min="4599" max="4599" width="40.375" style="1" customWidth="1"/>
    <col min="4600" max="4853" width="9" style="1"/>
    <col min="4854" max="4854" width="13" style="1" bestFit="1" customWidth="1"/>
    <col min="4855" max="4855" width="40.375" style="1" customWidth="1"/>
    <col min="4856" max="5109" width="9" style="1"/>
    <col min="5110" max="5110" width="13" style="1" bestFit="1" customWidth="1"/>
    <col min="5111" max="5111" width="40.375" style="1" customWidth="1"/>
    <col min="5112" max="5365" width="9" style="1"/>
    <col min="5366" max="5366" width="13" style="1" bestFit="1" customWidth="1"/>
    <col min="5367" max="5367" width="40.375" style="1" customWidth="1"/>
    <col min="5368" max="5621" width="9" style="1"/>
    <col min="5622" max="5622" width="13" style="1" bestFit="1" customWidth="1"/>
    <col min="5623" max="5623" width="40.375" style="1" customWidth="1"/>
    <col min="5624" max="5877" width="9" style="1"/>
    <col min="5878" max="5878" width="13" style="1" bestFit="1" customWidth="1"/>
    <col min="5879" max="5879" width="40.375" style="1" customWidth="1"/>
    <col min="5880" max="6133" width="9" style="1"/>
    <col min="6134" max="6134" width="13" style="1" bestFit="1" customWidth="1"/>
    <col min="6135" max="6135" width="40.375" style="1" customWidth="1"/>
    <col min="6136" max="6389" width="9" style="1"/>
    <col min="6390" max="6390" width="13" style="1" bestFit="1" customWidth="1"/>
    <col min="6391" max="6391" width="40.375" style="1" customWidth="1"/>
    <col min="6392" max="6645" width="9" style="1"/>
    <col min="6646" max="6646" width="13" style="1" bestFit="1" customWidth="1"/>
    <col min="6647" max="6647" width="40.375" style="1" customWidth="1"/>
    <col min="6648" max="6901" width="9" style="1"/>
    <col min="6902" max="6902" width="13" style="1" bestFit="1" customWidth="1"/>
    <col min="6903" max="6903" width="40.375" style="1" customWidth="1"/>
    <col min="6904" max="7157" width="9" style="1"/>
    <col min="7158" max="7158" width="13" style="1" bestFit="1" customWidth="1"/>
    <col min="7159" max="7159" width="40.375" style="1" customWidth="1"/>
    <col min="7160" max="7413" width="9" style="1"/>
    <col min="7414" max="7414" width="13" style="1" bestFit="1" customWidth="1"/>
    <col min="7415" max="7415" width="40.375" style="1" customWidth="1"/>
    <col min="7416" max="7669" width="9" style="1"/>
    <col min="7670" max="7670" width="13" style="1" bestFit="1" customWidth="1"/>
    <col min="7671" max="7671" width="40.375" style="1" customWidth="1"/>
    <col min="7672" max="7925" width="9" style="1"/>
    <col min="7926" max="7926" width="13" style="1" bestFit="1" customWidth="1"/>
    <col min="7927" max="7927" width="40.375" style="1" customWidth="1"/>
    <col min="7928" max="8181" width="9" style="1"/>
    <col min="8182" max="8182" width="13" style="1" bestFit="1" customWidth="1"/>
    <col min="8183" max="8183" width="40.375" style="1" customWidth="1"/>
    <col min="8184" max="8437" width="9" style="1"/>
    <col min="8438" max="8438" width="13" style="1" bestFit="1" customWidth="1"/>
    <col min="8439" max="8439" width="40.375" style="1" customWidth="1"/>
    <col min="8440" max="8693" width="9" style="1"/>
    <col min="8694" max="8694" width="13" style="1" bestFit="1" customWidth="1"/>
    <col min="8695" max="8695" width="40.375" style="1" customWidth="1"/>
    <col min="8696" max="8949" width="9" style="1"/>
    <col min="8950" max="8950" width="13" style="1" bestFit="1" customWidth="1"/>
    <col min="8951" max="8951" width="40.375" style="1" customWidth="1"/>
    <col min="8952" max="9205" width="9" style="1"/>
    <col min="9206" max="9206" width="13" style="1" bestFit="1" customWidth="1"/>
    <col min="9207" max="9207" width="40.375" style="1" customWidth="1"/>
    <col min="9208" max="9461" width="9" style="1"/>
    <col min="9462" max="9462" width="13" style="1" bestFit="1" customWidth="1"/>
    <col min="9463" max="9463" width="40.375" style="1" customWidth="1"/>
    <col min="9464" max="9717" width="9" style="1"/>
    <col min="9718" max="9718" width="13" style="1" bestFit="1" customWidth="1"/>
    <col min="9719" max="9719" width="40.375" style="1" customWidth="1"/>
    <col min="9720" max="9973" width="9" style="1"/>
    <col min="9974" max="9974" width="13" style="1" bestFit="1" customWidth="1"/>
    <col min="9975" max="9975" width="40.375" style="1" customWidth="1"/>
    <col min="9976" max="10229" width="9" style="1"/>
    <col min="10230" max="10230" width="13" style="1" bestFit="1" customWidth="1"/>
    <col min="10231" max="10231" width="40.375" style="1" customWidth="1"/>
    <col min="10232" max="10485" width="9" style="1"/>
    <col min="10486" max="10486" width="13" style="1" bestFit="1" customWidth="1"/>
    <col min="10487" max="10487" width="40.375" style="1" customWidth="1"/>
    <col min="10488" max="10741" width="9" style="1"/>
    <col min="10742" max="10742" width="13" style="1" bestFit="1" customWidth="1"/>
    <col min="10743" max="10743" width="40.375" style="1" customWidth="1"/>
    <col min="10744" max="10997" width="9" style="1"/>
    <col min="10998" max="10998" width="13" style="1" bestFit="1" customWidth="1"/>
    <col min="10999" max="10999" width="40.375" style="1" customWidth="1"/>
    <col min="11000" max="11253" width="9" style="1"/>
    <col min="11254" max="11254" width="13" style="1" bestFit="1" customWidth="1"/>
    <col min="11255" max="11255" width="40.375" style="1" customWidth="1"/>
    <col min="11256" max="11509" width="9" style="1"/>
    <col min="11510" max="11510" width="13" style="1" bestFit="1" customWidth="1"/>
    <col min="11511" max="11511" width="40.375" style="1" customWidth="1"/>
    <col min="11512" max="11765" width="9" style="1"/>
    <col min="11766" max="11766" width="13" style="1" bestFit="1" customWidth="1"/>
    <col min="11767" max="11767" width="40.375" style="1" customWidth="1"/>
    <col min="11768" max="12021" width="9" style="1"/>
    <col min="12022" max="12022" width="13" style="1" bestFit="1" customWidth="1"/>
    <col min="12023" max="12023" width="40.375" style="1" customWidth="1"/>
    <col min="12024" max="12277" width="9" style="1"/>
    <col min="12278" max="12278" width="13" style="1" bestFit="1" customWidth="1"/>
    <col min="12279" max="12279" width="40.375" style="1" customWidth="1"/>
    <col min="12280" max="12533" width="9" style="1"/>
    <col min="12534" max="12534" width="13" style="1" bestFit="1" customWidth="1"/>
    <col min="12535" max="12535" width="40.375" style="1" customWidth="1"/>
    <col min="12536" max="12789" width="9" style="1"/>
    <col min="12790" max="12790" width="13" style="1" bestFit="1" customWidth="1"/>
    <col min="12791" max="12791" width="40.375" style="1" customWidth="1"/>
    <col min="12792" max="13045" width="9" style="1"/>
    <col min="13046" max="13046" width="13" style="1" bestFit="1" customWidth="1"/>
    <col min="13047" max="13047" width="40.375" style="1" customWidth="1"/>
    <col min="13048" max="13301" width="9" style="1"/>
    <col min="13302" max="13302" width="13" style="1" bestFit="1" customWidth="1"/>
    <col min="13303" max="13303" width="40.375" style="1" customWidth="1"/>
    <col min="13304" max="13557" width="9" style="1"/>
    <col min="13558" max="13558" width="13" style="1" bestFit="1" customWidth="1"/>
    <col min="13559" max="13559" width="40.375" style="1" customWidth="1"/>
    <col min="13560" max="13813" width="9" style="1"/>
    <col min="13814" max="13814" width="13" style="1" bestFit="1" customWidth="1"/>
    <col min="13815" max="13815" width="40.375" style="1" customWidth="1"/>
    <col min="13816" max="14069" width="9" style="1"/>
    <col min="14070" max="14070" width="13" style="1" bestFit="1" customWidth="1"/>
    <col min="14071" max="14071" width="40.375" style="1" customWidth="1"/>
    <col min="14072" max="14325" width="9" style="1"/>
    <col min="14326" max="14326" width="13" style="1" bestFit="1" customWidth="1"/>
    <col min="14327" max="14327" width="40.375" style="1" customWidth="1"/>
    <col min="14328" max="14581" width="9" style="1"/>
    <col min="14582" max="14582" width="13" style="1" bestFit="1" customWidth="1"/>
    <col min="14583" max="14583" width="40.375" style="1" customWidth="1"/>
    <col min="14584" max="14837" width="9" style="1"/>
    <col min="14838" max="14838" width="13" style="1" bestFit="1" customWidth="1"/>
    <col min="14839" max="14839" width="40.375" style="1" customWidth="1"/>
    <col min="14840" max="15093" width="9" style="1"/>
    <col min="15094" max="15094" width="13" style="1" bestFit="1" customWidth="1"/>
    <col min="15095" max="15095" width="40.375" style="1" customWidth="1"/>
    <col min="15096" max="15349" width="9" style="1"/>
    <col min="15350" max="15350" width="13" style="1" bestFit="1" customWidth="1"/>
    <col min="15351" max="15351" width="40.375" style="1" customWidth="1"/>
    <col min="15352" max="15605" width="9" style="1"/>
    <col min="15606" max="15606" width="13" style="1" bestFit="1" customWidth="1"/>
    <col min="15607" max="15607" width="40.375" style="1" customWidth="1"/>
    <col min="15608" max="15861" width="9" style="1"/>
    <col min="15862" max="15862" width="13" style="1" bestFit="1" customWidth="1"/>
    <col min="15863" max="15863" width="40.375" style="1" customWidth="1"/>
    <col min="15864" max="16117" width="9" style="1"/>
    <col min="16118" max="16118" width="13" style="1" bestFit="1" customWidth="1"/>
    <col min="16119" max="16119" width="40.375" style="1" customWidth="1"/>
    <col min="16120" max="16384" width="9" style="1"/>
  </cols>
  <sheetData>
    <row r="1" spans="1:10" ht="17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5" customFormat="1" ht="27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>
      <c r="A3" s="41" t="s">
        <v>142</v>
      </c>
      <c r="B3" s="6" t="s">
        <v>3</v>
      </c>
      <c r="C3" s="6">
        <v>8</v>
      </c>
      <c r="D3" s="6">
        <v>0</v>
      </c>
      <c r="E3" s="7">
        <v>0</v>
      </c>
      <c r="F3" s="41" t="s">
        <v>148</v>
      </c>
      <c r="G3" s="6" t="s">
        <v>49</v>
      </c>
      <c r="H3" s="6">
        <v>12</v>
      </c>
      <c r="I3" s="6">
        <v>2</v>
      </c>
      <c r="J3" s="7">
        <v>0.16666666666666666</v>
      </c>
    </row>
    <row r="4" spans="1:10">
      <c r="A4" s="46"/>
      <c r="B4" s="6" t="s">
        <v>4</v>
      </c>
      <c r="C4" s="6">
        <v>8</v>
      </c>
      <c r="D4" s="6">
        <v>4</v>
      </c>
      <c r="E4" s="7">
        <v>0.5</v>
      </c>
      <c r="F4" s="46"/>
      <c r="G4" s="6" t="s">
        <v>50</v>
      </c>
      <c r="H4" s="6">
        <v>7</v>
      </c>
      <c r="I4" s="6">
        <v>0</v>
      </c>
      <c r="J4" s="7">
        <v>0</v>
      </c>
    </row>
    <row r="5" spans="1:10">
      <c r="A5" s="46"/>
      <c r="B5" s="6" t="s">
        <v>5</v>
      </c>
      <c r="C5" s="6">
        <v>8</v>
      </c>
      <c r="D5" s="6">
        <v>1</v>
      </c>
      <c r="E5" s="7">
        <v>0.125</v>
      </c>
      <c r="F5" s="46"/>
      <c r="G5" s="6" t="s">
        <v>51</v>
      </c>
      <c r="H5" s="6">
        <v>12</v>
      </c>
      <c r="I5" s="6">
        <v>0</v>
      </c>
      <c r="J5" s="7">
        <v>0</v>
      </c>
    </row>
    <row r="6" spans="1:10">
      <c r="A6" s="46"/>
      <c r="B6" s="6" t="s">
        <v>6</v>
      </c>
      <c r="C6" s="6">
        <v>8</v>
      </c>
      <c r="D6" s="6">
        <v>0</v>
      </c>
      <c r="E6" s="7">
        <v>0</v>
      </c>
      <c r="F6" s="46"/>
      <c r="G6" s="6" t="s">
        <v>52</v>
      </c>
      <c r="H6" s="6">
        <v>12</v>
      </c>
      <c r="I6" s="6">
        <v>0</v>
      </c>
      <c r="J6" s="7">
        <v>0</v>
      </c>
    </row>
    <row r="7" spans="1:10">
      <c r="A7" s="46"/>
      <c r="B7" s="6" t="s">
        <v>7</v>
      </c>
      <c r="C7" s="6">
        <v>14</v>
      </c>
      <c r="D7" s="6">
        <v>2</v>
      </c>
      <c r="E7" s="7">
        <v>0.14285714285714285</v>
      </c>
      <c r="F7" s="46"/>
      <c r="G7" s="6" t="s">
        <v>53</v>
      </c>
      <c r="H7" s="6">
        <v>10</v>
      </c>
      <c r="I7" s="6">
        <v>0</v>
      </c>
      <c r="J7" s="7">
        <v>0</v>
      </c>
    </row>
    <row r="8" spans="1:10">
      <c r="A8" s="46"/>
      <c r="B8" s="6" t="s">
        <v>8</v>
      </c>
      <c r="C8" s="6">
        <v>8</v>
      </c>
      <c r="D8" s="6">
        <v>0</v>
      </c>
      <c r="E8" s="7">
        <v>0</v>
      </c>
      <c r="F8" s="46"/>
      <c r="G8" s="6" t="s">
        <v>54</v>
      </c>
      <c r="H8" s="6">
        <v>10</v>
      </c>
      <c r="I8" s="6">
        <v>0</v>
      </c>
      <c r="J8" s="7">
        <v>0</v>
      </c>
    </row>
    <row r="9" spans="1:10">
      <c r="A9" s="46"/>
      <c r="B9" s="6" t="s">
        <v>9</v>
      </c>
      <c r="C9" s="6">
        <v>8</v>
      </c>
      <c r="D9" s="6">
        <v>0</v>
      </c>
      <c r="E9" s="7">
        <v>0</v>
      </c>
      <c r="F9" s="46"/>
      <c r="G9" s="6" t="s">
        <v>55</v>
      </c>
      <c r="H9" s="6">
        <v>12</v>
      </c>
      <c r="I9" s="6">
        <v>0</v>
      </c>
      <c r="J9" s="7">
        <v>0</v>
      </c>
    </row>
    <row r="10" spans="1:10">
      <c r="A10" s="46"/>
      <c r="B10" s="6" t="s">
        <v>10</v>
      </c>
      <c r="C10" s="6">
        <v>8</v>
      </c>
      <c r="D10" s="6">
        <v>1</v>
      </c>
      <c r="E10" s="7">
        <v>0.125</v>
      </c>
      <c r="F10" s="46"/>
      <c r="G10" s="6" t="s">
        <v>56</v>
      </c>
      <c r="H10" s="6">
        <v>10</v>
      </c>
      <c r="I10" s="6">
        <v>3</v>
      </c>
      <c r="J10" s="7">
        <v>0.3</v>
      </c>
    </row>
    <row r="11" spans="1:10">
      <c r="A11" s="46"/>
      <c r="B11" s="6" t="s">
        <v>11</v>
      </c>
      <c r="C11" s="6">
        <v>8</v>
      </c>
      <c r="D11" s="6">
        <v>0</v>
      </c>
      <c r="E11" s="7">
        <v>0</v>
      </c>
      <c r="F11" s="46"/>
      <c r="G11" s="6" t="s">
        <v>57</v>
      </c>
      <c r="H11" s="6">
        <v>10</v>
      </c>
      <c r="I11" s="6">
        <v>1</v>
      </c>
      <c r="J11" s="7">
        <v>0.1</v>
      </c>
    </row>
    <row r="12" spans="1:10">
      <c r="A12" s="46"/>
      <c r="B12" s="6" t="s">
        <v>12</v>
      </c>
      <c r="C12" s="6">
        <v>7</v>
      </c>
      <c r="D12" s="6">
        <v>6</v>
      </c>
      <c r="E12" s="7">
        <v>0.8571428571428571</v>
      </c>
      <c r="F12" s="46"/>
      <c r="G12" s="6" t="s">
        <v>58</v>
      </c>
      <c r="H12" s="6">
        <v>11</v>
      </c>
      <c r="I12" s="6">
        <v>2</v>
      </c>
      <c r="J12" s="7">
        <v>0.18181818181818182</v>
      </c>
    </row>
    <row r="13" spans="1:10">
      <c r="A13" s="47"/>
      <c r="B13" s="6" t="s">
        <v>13</v>
      </c>
      <c r="C13" s="6">
        <v>7</v>
      </c>
      <c r="D13" s="6">
        <v>1</v>
      </c>
      <c r="E13" s="7">
        <v>0.14285714285714285</v>
      </c>
      <c r="F13" s="46"/>
      <c r="G13" s="6" t="s">
        <v>59</v>
      </c>
      <c r="H13" s="6">
        <v>8</v>
      </c>
      <c r="I13" s="6">
        <v>0</v>
      </c>
      <c r="J13" s="7">
        <v>0</v>
      </c>
    </row>
    <row r="14" spans="1:10">
      <c r="A14" s="44" t="s">
        <v>97</v>
      </c>
      <c r="B14" s="45"/>
      <c r="C14" s="2">
        <f>SUM(C3:C13)</f>
        <v>92</v>
      </c>
      <c r="D14" s="2">
        <f>SUM(D3:D13)</f>
        <v>15</v>
      </c>
      <c r="E14" s="15">
        <f>D14/C14</f>
        <v>0.16304347826086957</v>
      </c>
      <c r="F14" s="47"/>
      <c r="G14" s="6" t="s">
        <v>60</v>
      </c>
      <c r="H14" s="6">
        <v>10</v>
      </c>
      <c r="I14" s="6">
        <v>1</v>
      </c>
      <c r="J14" s="7">
        <v>0.1</v>
      </c>
    </row>
    <row r="15" spans="1:10">
      <c r="A15" s="41" t="s">
        <v>143</v>
      </c>
      <c r="B15" s="6" t="s">
        <v>14</v>
      </c>
      <c r="C15" s="6">
        <v>12</v>
      </c>
      <c r="D15" s="6">
        <v>0</v>
      </c>
      <c r="E15" s="7">
        <v>0</v>
      </c>
      <c r="F15" s="44" t="s">
        <v>103</v>
      </c>
      <c r="G15" s="45"/>
      <c r="H15" s="2">
        <f>SUM(H3:H14)</f>
        <v>124</v>
      </c>
      <c r="I15" s="2">
        <f>SUM(I3:I14)</f>
        <v>9</v>
      </c>
      <c r="J15" s="15">
        <f>I15/H15</f>
        <v>7.2580645161290328E-2</v>
      </c>
    </row>
    <row r="16" spans="1:10">
      <c r="A16" s="46"/>
      <c r="B16" s="6" t="s">
        <v>15</v>
      </c>
      <c r="C16" s="6">
        <v>11</v>
      </c>
      <c r="D16" s="6">
        <v>0</v>
      </c>
      <c r="E16" s="7">
        <v>0</v>
      </c>
      <c r="F16" s="41" t="s">
        <v>149</v>
      </c>
      <c r="G16" s="6" t="s">
        <v>61</v>
      </c>
      <c r="H16" s="6">
        <v>11</v>
      </c>
      <c r="I16" s="6">
        <v>0</v>
      </c>
      <c r="J16" s="7">
        <v>0</v>
      </c>
    </row>
    <row r="17" spans="1:10">
      <c r="A17" s="47"/>
      <c r="B17" s="6" t="s">
        <v>16</v>
      </c>
      <c r="C17" s="6">
        <v>11</v>
      </c>
      <c r="D17" s="6">
        <v>0</v>
      </c>
      <c r="E17" s="7">
        <v>0</v>
      </c>
      <c r="F17" s="46"/>
      <c r="G17" s="6" t="s">
        <v>62</v>
      </c>
      <c r="H17" s="6">
        <v>11</v>
      </c>
      <c r="I17" s="6">
        <v>0</v>
      </c>
      <c r="J17" s="7">
        <v>0</v>
      </c>
    </row>
    <row r="18" spans="1:10">
      <c r="A18" s="44" t="s">
        <v>98</v>
      </c>
      <c r="B18" s="45"/>
      <c r="C18" s="2">
        <f>SUM(C15:C17)</f>
        <v>34</v>
      </c>
      <c r="D18" s="2">
        <f>SUM(D15:D17)</f>
        <v>0</v>
      </c>
      <c r="E18" s="15">
        <f>D18/C18</f>
        <v>0</v>
      </c>
      <c r="F18" s="46"/>
      <c r="G18" s="6" t="s">
        <v>63</v>
      </c>
      <c r="H18" s="6">
        <v>11</v>
      </c>
      <c r="I18" s="6">
        <v>0</v>
      </c>
      <c r="J18" s="7">
        <v>0</v>
      </c>
    </row>
    <row r="19" spans="1:10">
      <c r="A19" s="41" t="s">
        <v>144</v>
      </c>
      <c r="B19" s="6" t="s">
        <v>17</v>
      </c>
      <c r="C19" s="6">
        <v>12</v>
      </c>
      <c r="D19" s="6">
        <v>7</v>
      </c>
      <c r="E19" s="7">
        <v>0.58333333333333337</v>
      </c>
      <c r="F19" s="46"/>
      <c r="G19" s="6" t="s">
        <v>64</v>
      </c>
      <c r="H19" s="6">
        <v>11</v>
      </c>
      <c r="I19" s="6">
        <v>0</v>
      </c>
      <c r="J19" s="7">
        <v>0</v>
      </c>
    </row>
    <row r="20" spans="1:10">
      <c r="A20" s="46"/>
      <c r="B20" s="6" t="s">
        <v>18</v>
      </c>
      <c r="C20" s="6">
        <v>8</v>
      </c>
      <c r="D20" s="6">
        <v>1</v>
      </c>
      <c r="E20" s="7">
        <v>0.125</v>
      </c>
      <c r="F20" s="46"/>
      <c r="G20" s="6" t="s">
        <v>65</v>
      </c>
      <c r="H20" s="6">
        <v>11</v>
      </c>
      <c r="I20" s="6">
        <v>1</v>
      </c>
      <c r="J20" s="7">
        <v>9.0909090909090912E-2</v>
      </c>
    </row>
    <row r="21" spans="1:10">
      <c r="A21" s="46"/>
      <c r="B21" s="6" t="s">
        <v>19</v>
      </c>
      <c r="C21" s="6">
        <v>10</v>
      </c>
      <c r="D21" s="6">
        <v>5</v>
      </c>
      <c r="E21" s="7">
        <v>0.5</v>
      </c>
      <c r="F21" s="46"/>
      <c r="G21" s="6" t="s">
        <v>66</v>
      </c>
      <c r="H21" s="6">
        <v>12</v>
      </c>
      <c r="I21" s="6">
        <v>0</v>
      </c>
      <c r="J21" s="7">
        <v>0</v>
      </c>
    </row>
    <row r="22" spans="1:10">
      <c r="A22" s="46"/>
      <c r="B22" s="6" t="s">
        <v>20</v>
      </c>
      <c r="C22" s="6">
        <v>10</v>
      </c>
      <c r="D22" s="6">
        <v>1</v>
      </c>
      <c r="E22" s="7">
        <v>0.1</v>
      </c>
      <c r="F22" s="47"/>
      <c r="G22" s="6" t="s">
        <v>67</v>
      </c>
      <c r="H22" s="6">
        <v>12</v>
      </c>
      <c r="I22" s="6">
        <v>0</v>
      </c>
      <c r="J22" s="7">
        <v>0</v>
      </c>
    </row>
    <row r="23" spans="1:10">
      <c r="A23" s="46"/>
      <c r="B23" s="6" t="s">
        <v>21</v>
      </c>
      <c r="C23" s="6">
        <v>8</v>
      </c>
      <c r="D23" s="6">
        <v>1</v>
      </c>
      <c r="E23" s="7">
        <v>0.125</v>
      </c>
      <c r="F23" s="44" t="s">
        <v>104</v>
      </c>
      <c r="G23" s="45"/>
      <c r="H23" s="2">
        <f>SUM(H16:H22)</f>
        <v>79</v>
      </c>
      <c r="I23" s="2">
        <f>SUM(I16:I22)</f>
        <v>1</v>
      </c>
      <c r="J23" s="15">
        <f>I23/H23</f>
        <v>1.2658227848101266E-2</v>
      </c>
    </row>
    <row r="24" spans="1:10">
      <c r="A24" s="46"/>
      <c r="B24" s="6" t="s">
        <v>22</v>
      </c>
      <c r="C24" s="6">
        <v>8</v>
      </c>
      <c r="D24" s="6">
        <v>1</v>
      </c>
      <c r="E24" s="7">
        <v>0.125</v>
      </c>
      <c r="F24" s="41" t="s">
        <v>150</v>
      </c>
      <c r="G24" s="6" t="s">
        <v>68</v>
      </c>
      <c r="H24" s="6">
        <v>8</v>
      </c>
      <c r="I24" s="6">
        <v>0</v>
      </c>
      <c r="J24" s="7">
        <v>0</v>
      </c>
    </row>
    <row r="25" spans="1:10">
      <c r="A25" s="47"/>
      <c r="B25" s="6" t="s">
        <v>23</v>
      </c>
      <c r="C25" s="6">
        <v>10</v>
      </c>
      <c r="D25" s="6">
        <v>1</v>
      </c>
      <c r="E25" s="7">
        <v>0.1</v>
      </c>
      <c r="F25" s="46"/>
      <c r="G25" s="6" t="s">
        <v>69</v>
      </c>
      <c r="H25" s="6">
        <v>8</v>
      </c>
      <c r="I25" s="6">
        <v>0</v>
      </c>
      <c r="J25" s="7">
        <v>0</v>
      </c>
    </row>
    <row r="26" spans="1:10">
      <c r="A26" s="44" t="s">
        <v>99</v>
      </c>
      <c r="B26" s="45"/>
      <c r="C26" s="2">
        <f>SUM(C19:C25)</f>
        <v>66</v>
      </c>
      <c r="D26" s="2">
        <f>SUM(D19:D25)</f>
        <v>17</v>
      </c>
      <c r="E26" s="15">
        <f>D26/C26</f>
        <v>0.25757575757575757</v>
      </c>
      <c r="F26" s="46"/>
      <c r="G26" s="6" t="s">
        <v>70</v>
      </c>
      <c r="H26" s="6">
        <v>8</v>
      </c>
      <c r="I26" s="6">
        <v>0</v>
      </c>
      <c r="J26" s="7">
        <v>0</v>
      </c>
    </row>
    <row r="27" spans="1:10">
      <c r="A27" s="41" t="s">
        <v>145</v>
      </c>
      <c r="B27" s="6" t="s">
        <v>24</v>
      </c>
      <c r="C27" s="6">
        <v>24</v>
      </c>
      <c r="D27" s="6">
        <v>5</v>
      </c>
      <c r="E27" s="7">
        <v>0.20833333333333334</v>
      </c>
      <c r="F27" s="46"/>
      <c r="G27" s="6" t="s">
        <v>71</v>
      </c>
      <c r="H27" s="6">
        <v>8</v>
      </c>
      <c r="I27" s="6">
        <v>0</v>
      </c>
      <c r="J27" s="7">
        <v>0</v>
      </c>
    </row>
    <row r="28" spans="1:10">
      <c r="A28" s="46"/>
      <c r="B28" s="6" t="s">
        <v>25</v>
      </c>
      <c r="C28" s="6">
        <v>16</v>
      </c>
      <c r="D28" s="6">
        <v>1</v>
      </c>
      <c r="E28" s="7">
        <v>6.25E-2</v>
      </c>
      <c r="F28" s="47"/>
      <c r="G28" s="6" t="s">
        <v>72</v>
      </c>
      <c r="H28" s="6">
        <v>8</v>
      </c>
      <c r="I28" s="6">
        <v>0</v>
      </c>
      <c r="J28" s="7">
        <v>0</v>
      </c>
    </row>
    <row r="29" spans="1:10">
      <c r="A29" s="46"/>
      <c r="B29" s="6" t="s">
        <v>26</v>
      </c>
      <c r="C29" s="6">
        <v>7</v>
      </c>
      <c r="D29" s="6">
        <v>2</v>
      </c>
      <c r="E29" s="7">
        <v>0.2857142857142857</v>
      </c>
      <c r="F29" s="44" t="s">
        <v>105</v>
      </c>
      <c r="G29" s="45"/>
      <c r="H29" s="2">
        <f>SUM(H24:H28)</f>
        <v>40</v>
      </c>
      <c r="I29" s="2">
        <f>SUM(I24:I28)</f>
        <v>0</v>
      </c>
      <c r="J29" s="15">
        <f>I29/H29</f>
        <v>0</v>
      </c>
    </row>
    <row r="30" spans="1:10">
      <c r="A30" s="46"/>
      <c r="B30" s="6" t="s">
        <v>27</v>
      </c>
      <c r="C30" s="6">
        <v>24</v>
      </c>
      <c r="D30" s="6">
        <v>10</v>
      </c>
      <c r="E30" s="7">
        <v>0.41666666666666669</v>
      </c>
      <c r="F30" s="41" t="s">
        <v>151</v>
      </c>
      <c r="G30" s="6" t="s">
        <v>73</v>
      </c>
      <c r="H30" s="6">
        <v>8</v>
      </c>
      <c r="I30" s="6">
        <v>1</v>
      </c>
      <c r="J30" s="7">
        <v>0.125</v>
      </c>
    </row>
    <row r="31" spans="1:10">
      <c r="A31" s="46"/>
      <c r="B31" s="6" t="s">
        <v>28</v>
      </c>
      <c r="C31" s="6">
        <v>11</v>
      </c>
      <c r="D31" s="6">
        <v>3</v>
      </c>
      <c r="E31" s="7">
        <v>0.27272727272727271</v>
      </c>
      <c r="F31" s="46"/>
      <c r="G31" s="6" t="s">
        <v>74</v>
      </c>
      <c r="H31" s="6">
        <v>8</v>
      </c>
      <c r="I31" s="6">
        <v>0</v>
      </c>
      <c r="J31" s="7">
        <v>0</v>
      </c>
    </row>
    <row r="32" spans="1:10">
      <c r="A32" s="46"/>
      <c r="B32" s="6" t="s">
        <v>29</v>
      </c>
      <c r="C32" s="6">
        <v>12</v>
      </c>
      <c r="D32" s="6">
        <v>3</v>
      </c>
      <c r="E32" s="7">
        <v>0.25</v>
      </c>
      <c r="F32" s="46"/>
      <c r="G32" s="6" t="s">
        <v>75</v>
      </c>
      <c r="H32" s="6">
        <v>8</v>
      </c>
      <c r="I32" s="6">
        <v>0</v>
      </c>
      <c r="J32" s="7">
        <v>0</v>
      </c>
    </row>
    <row r="33" spans="1:10">
      <c r="A33" s="46"/>
      <c r="B33" s="6" t="s">
        <v>30</v>
      </c>
      <c r="C33" s="6">
        <v>11</v>
      </c>
      <c r="D33" s="6">
        <v>3</v>
      </c>
      <c r="E33" s="7">
        <v>0.27272727272727271</v>
      </c>
      <c r="F33" s="46"/>
      <c r="G33" s="6" t="s">
        <v>76</v>
      </c>
      <c r="H33" s="6">
        <v>8</v>
      </c>
      <c r="I33" s="6">
        <v>1</v>
      </c>
      <c r="J33" s="7">
        <v>0.125</v>
      </c>
    </row>
    <row r="34" spans="1:10">
      <c r="A34" s="46"/>
      <c r="B34" s="6" t="s">
        <v>31</v>
      </c>
      <c r="C34" s="6">
        <v>12</v>
      </c>
      <c r="D34" s="6">
        <v>0</v>
      </c>
      <c r="E34" s="7">
        <v>0</v>
      </c>
      <c r="F34" s="46"/>
      <c r="G34" s="6" t="s">
        <v>77</v>
      </c>
      <c r="H34" s="6">
        <v>8</v>
      </c>
      <c r="I34" s="6">
        <v>1</v>
      </c>
      <c r="J34" s="7">
        <v>0.125</v>
      </c>
    </row>
    <row r="35" spans="1:10">
      <c r="A35" s="47"/>
      <c r="B35" s="6" t="s">
        <v>32</v>
      </c>
      <c r="C35" s="6">
        <v>12</v>
      </c>
      <c r="D35" s="6">
        <v>0</v>
      </c>
      <c r="E35" s="7">
        <v>0</v>
      </c>
      <c r="F35" s="46"/>
      <c r="G35" s="6" t="s">
        <v>78</v>
      </c>
      <c r="H35" s="6">
        <v>10</v>
      </c>
      <c r="I35" s="6">
        <v>1</v>
      </c>
      <c r="J35" s="7">
        <v>0.1</v>
      </c>
    </row>
    <row r="36" spans="1:10">
      <c r="A36" s="44" t="s">
        <v>100</v>
      </c>
      <c r="B36" s="45"/>
      <c r="C36" s="2">
        <f>SUM(C27:C35)</f>
        <v>129</v>
      </c>
      <c r="D36" s="2">
        <f>SUM(D27:D35)</f>
        <v>27</v>
      </c>
      <c r="E36" s="15">
        <f>D36/C36</f>
        <v>0.20930232558139536</v>
      </c>
      <c r="F36" s="47"/>
      <c r="G36" s="6" t="s">
        <v>79</v>
      </c>
      <c r="H36" s="6">
        <v>10</v>
      </c>
      <c r="I36" s="6">
        <v>2</v>
      </c>
      <c r="J36" s="7">
        <v>0.2</v>
      </c>
    </row>
    <row r="37" spans="1:10">
      <c r="A37" s="41" t="s">
        <v>146</v>
      </c>
      <c r="B37" s="6" t="s">
        <v>33</v>
      </c>
      <c r="C37" s="6">
        <v>16</v>
      </c>
      <c r="D37" s="6">
        <v>7</v>
      </c>
      <c r="E37" s="7">
        <v>0.4375</v>
      </c>
      <c r="F37" s="44" t="s">
        <v>106</v>
      </c>
      <c r="G37" s="45"/>
      <c r="H37" s="2">
        <f>SUM(H30:H36)</f>
        <v>60</v>
      </c>
      <c r="I37" s="2">
        <f>SUM(I30:I36)</f>
        <v>6</v>
      </c>
      <c r="J37" s="15">
        <f>I37/H37</f>
        <v>0.1</v>
      </c>
    </row>
    <row r="38" spans="1:10">
      <c r="A38" s="46"/>
      <c r="B38" s="6" t="s">
        <v>34</v>
      </c>
      <c r="C38" s="6">
        <v>8</v>
      </c>
      <c r="D38" s="6">
        <v>1</v>
      </c>
      <c r="E38" s="7">
        <v>0.125</v>
      </c>
      <c r="F38" s="41" t="s">
        <v>152</v>
      </c>
      <c r="G38" s="35" t="s">
        <v>80</v>
      </c>
      <c r="H38" s="35">
        <v>1</v>
      </c>
      <c r="I38" s="35">
        <v>4</v>
      </c>
      <c r="J38" s="36">
        <v>4</v>
      </c>
    </row>
    <row r="39" spans="1:10">
      <c r="A39" s="46"/>
      <c r="B39" s="6" t="s">
        <v>35</v>
      </c>
      <c r="C39" s="6">
        <v>10</v>
      </c>
      <c r="D39" s="6">
        <v>3</v>
      </c>
      <c r="E39" s="7">
        <v>0.3</v>
      </c>
      <c r="F39" s="46"/>
      <c r="G39" s="35" t="s">
        <v>81</v>
      </c>
      <c r="H39" s="35">
        <v>1</v>
      </c>
      <c r="I39" s="35">
        <v>3</v>
      </c>
      <c r="J39" s="36">
        <v>3</v>
      </c>
    </row>
    <row r="40" spans="1:10">
      <c r="A40" s="46"/>
      <c r="B40" s="6" t="s">
        <v>36</v>
      </c>
      <c r="C40" s="6">
        <v>7</v>
      </c>
      <c r="D40" s="6">
        <v>0</v>
      </c>
      <c r="E40" s="7">
        <v>0</v>
      </c>
      <c r="F40" s="46"/>
      <c r="G40" s="35" t="s">
        <v>82</v>
      </c>
      <c r="H40" s="35">
        <v>2</v>
      </c>
      <c r="I40" s="35">
        <v>3</v>
      </c>
      <c r="J40" s="36">
        <v>1.5</v>
      </c>
    </row>
    <row r="41" spans="1:10">
      <c r="A41" s="46"/>
      <c r="B41" s="6" t="s">
        <v>37</v>
      </c>
      <c r="C41" s="6">
        <v>8</v>
      </c>
      <c r="D41" s="6">
        <v>0</v>
      </c>
      <c r="E41" s="7">
        <v>0</v>
      </c>
      <c r="F41" s="46"/>
      <c r="G41" s="35" t="s">
        <v>83</v>
      </c>
      <c r="H41" s="35">
        <v>2</v>
      </c>
      <c r="I41" s="35">
        <v>4</v>
      </c>
      <c r="J41" s="36">
        <v>2</v>
      </c>
    </row>
    <row r="42" spans="1:10">
      <c r="A42" s="46"/>
      <c r="B42" s="6" t="s">
        <v>38</v>
      </c>
      <c r="C42" s="6">
        <v>10</v>
      </c>
      <c r="D42" s="6">
        <v>0</v>
      </c>
      <c r="E42" s="7">
        <v>0</v>
      </c>
      <c r="F42" s="46"/>
      <c r="G42" s="35" t="s">
        <v>84</v>
      </c>
      <c r="H42" s="35">
        <v>2</v>
      </c>
      <c r="I42" s="35">
        <v>3</v>
      </c>
      <c r="J42" s="36">
        <v>1.5</v>
      </c>
    </row>
    <row r="43" spans="1:10">
      <c r="A43" s="46"/>
      <c r="B43" s="6" t="s">
        <v>39</v>
      </c>
      <c r="C43" s="6">
        <v>8</v>
      </c>
      <c r="D43" s="6">
        <v>0</v>
      </c>
      <c r="E43" s="7">
        <v>0</v>
      </c>
      <c r="F43" s="46"/>
      <c r="G43" s="35" t="s">
        <v>85</v>
      </c>
      <c r="H43" s="35">
        <v>2</v>
      </c>
      <c r="I43" s="35">
        <v>5</v>
      </c>
      <c r="J43" s="36">
        <v>2.5</v>
      </c>
    </row>
    <row r="44" spans="1:10">
      <c r="A44" s="46"/>
      <c r="B44" s="6" t="s">
        <v>40</v>
      </c>
      <c r="C44" s="6">
        <v>10</v>
      </c>
      <c r="D44" s="6">
        <v>2</v>
      </c>
      <c r="E44" s="7">
        <v>0.2</v>
      </c>
      <c r="F44" s="46"/>
      <c r="G44" s="35" t="s">
        <v>86</v>
      </c>
      <c r="H44" s="35">
        <v>1</v>
      </c>
      <c r="I44" s="35">
        <v>7</v>
      </c>
      <c r="J44" s="36">
        <v>7</v>
      </c>
    </row>
    <row r="45" spans="1:10">
      <c r="A45" s="46"/>
      <c r="B45" s="6" t="s">
        <v>41</v>
      </c>
      <c r="C45" s="6">
        <v>8</v>
      </c>
      <c r="D45" s="6">
        <v>1</v>
      </c>
      <c r="E45" s="7">
        <v>0.125</v>
      </c>
      <c r="F45" s="46"/>
      <c r="G45" s="6" t="s">
        <v>87</v>
      </c>
      <c r="H45" s="6">
        <v>2</v>
      </c>
      <c r="I45" s="6">
        <v>1</v>
      </c>
      <c r="J45" s="7">
        <v>0.5</v>
      </c>
    </row>
    <row r="46" spans="1:10">
      <c r="A46" s="47"/>
      <c r="B46" s="6" t="s">
        <v>42</v>
      </c>
      <c r="C46" s="6">
        <v>10</v>
      </c>
      <c r="D46" s="6">
        <v>4</v>
      </c>
      <c r="E46" s="7">
        <v>0.4</v>
      </c>
      <c r="F46" s="46"/>
      <c r="G46" s="35" t="s">
        <v>88</v>
      </c>
      <c r="H46" s="35">
        <v>2</v>
      </c>
      <c r="I46" s="35">
        <v>2</v>
      </c>
      <c r="J46" s="36">
        <v>1</v>
      </c>
    </row>
    <row r="47" spans="1:10">
      <c r="A47" s="44" t="s">
        <v>101</v>
      </c>
      <c r="B47" s="45"/>
      <c r="C47" s="2">
        <f>SUM(C37:C46)</f>
        <v>95</v>
      </c>
      <c r="D47" s="2">
        <f>SUM(D37:D46)</f>
        <v>18</v>
      </c>
      <c r="E47" s="15">
        <f>D47/C47</f>
        <v>0.18947368421052632</v>
      </c>
      <c r="F47" s="46"/>
      <c r="G47" s="35" t="s">
        <v>89</v>
      </c>
      <c r="H47" s="35">
        <v>1</v>
      </c>
      <c r="I47" s="35">
        <v>2</v>
      </c>
      <c r="J47" s="36">
        <v>2</v>
      </c>
    </row>
    <row r="48" spans="1:10">
      <c r="A48" s="41" t="s">
        <v>147</v>
      </c>
      <c r="B48" s="6" t="s">
        <v>43</v>
      </c>
      <c r="C48" s="6">
        <v>8</v>
      </c>
      <c r="D48" s="6">
        <v>1</v>
      </c>
      <c r="E48" s="7">
        <v>0.125</v>
      </c>
      <c r="F48" s="47"/>
      <c r="G48" s="6" t="s">
        <v>90</v>
      </c>
      <c r="H48" s="6">
        <v>3</v>
      </c>
      <c r="I48" s="6">
        <v>1</v>
      </c>
      <c r="J48" s="7">
        <v>0.33333333333333331</v>
      </c>
    </row>
    <row r="49" spans="1:10">
      <c r="A49" s="46"/>
      <c r="B49" s="6" t="s">
        <v>44</v>
      </c>
      <c r="C49" s="6">
        <v>8</v>
      </c>
      <c r="D49" s="6">
        <v>0</v>
      </c>
      <c r="E49" s="7">
        <v>0</v>
      </c>
      <c r="F49" s="44" t="s">
        <v>107</v>
      </c>
      <c r="G49" s="45"/>
      <c r="H49" s="2">
        <f>SUM(H38:H48)</f>
        <v>19</v>
      </c>
      <c r="I49" s="2">
        <f>SUM(I38:I48)</f>
        <v>35</v>
      </c>
      <c r="J49" s="15">
        <f>I49/H49</f>
        <v>1.8421052631578947</v>
      </c>
    </row>
    <row r="50" spans="1:10">
      <c r="A50" s="46"/>
      <c r="B50" s="6" t="s">
        <v>45</v>
      </c>
      <c r="C50" s="6">
        <v>8</v>
      </c>
      <c r="D50" s="6">
        <v>0</v>
      </c>
      <c r="E50" s="7">
        <v>0</v>
      </c>
      <c r="F50" s="41" t="s">
        <v>153</v>
      </c>
      <c r="G50" s="6" t="s">
        <v>91</v>
      </c>
      <c r="H50" s="6">
        <v>8</v>
      </c>
      <c r="I50" s="6">
        <v>3</v>
      </c>
      <c r="J50" s="7">
        <v>0.375</v>
      </c>
    </row>
    <row r="51" spans="1:10">
      <c r="A51" s="46"/>
      <c r="B51" s="6" t="s">
        <v>46</v>
      </c>
      <c r="C51" s="6">
        <v>8</v>
      </c>
      <c r="D51" s="6">
        <v>0</v>
      </c>
      <c r="E51" s="7">
        <v>0</v>
      </c>
      <c r="F51" s="46"/>
      <c r="G51" s="35" t="s">
        <v>92</v>
      </c>
      <c r="H51" s="35">
        <v>8</v>
      </c>
      <c r="I51" s="35">
        <v>14</v>
      </c>
      <c r="J51" s="36">
        <v>1.75</v>
      </c>
    </row>
    <row r="52" spans="1:10">
      <c r="A52" s="46"/>
      <c r="B52" s="6" t="s">
        <v>47</v>
      </c>
      <c r="C52" s="6">
        <v>8</v>
      </c>
      <c r="D52" s="6">
        <v>1</v>
      </c>
      <c r="E52" s="7">
        <v>0.125</v>
      </c>
      <c r="F52" s="46"/>
      <c r="G52" s="6" t="s">
        <v>93</v>
      </c>
      <c r="H52" s="6">
        <v>8</v>
      </c>
      <c r="I52" s="6">
        <v>6</v>
      </c>
      <c r="J52" s="7">
        <v>0.75</v>
      </c>
    </row>
    <row r="53" spans="1:10">
      <c r="A53" s="47"/>
      <c r="B53" s="6" t="s">
        <v>48</v>
      </c>
      <c r="C53" s="6">
        <v>8</v>
      </c>
      <c r="D53" s="6">
        <v>0</v>
      </c>
      <c r="E53" s="7">
        <v>0</v>
      </c>
      <c r="F53" s="47"/>
      <c r="G53" s="6" t="s">
        <v>94</v>
      </c>
      <c r="H53" s="6">
        <v>8</v>
      </c>
      <c r="I53" s="6">
        <v>0</v>
      </c>
      <c r="J53" s="7">
        <v>0</v>
      </c>
    </row>
    <row r="54" spans="1:10">
      <c r="A54" s="44" t="s">
        <v>102</v>
      </c>
      <c r="B54" s="45"/>
      <c r="C54" s="2">
        <f>SUM(C48:C53)</f>
        <v>48</v>
      </c>
      <c r="D54" s="2">
        <f>SUM(D48:D53)</f>
        <v>2</v>
      </c>
      <c r="E54" s="15">
        <f>D54/C54</f>
        <v>4.1666666666666664E-2</v>
      </c>
      <c r="F54" s="44" t="s">
        <v>108</v>
      </c>
      <c r="G54" s="45"/>
      <c r="H54" s="2">
        <f>SUM(H50:H53)</f>
        <v>32</v>
      </c>
      <c r="I54" s="2">
        <f>SUM(I50:I53)</f>
        <v>23</v>
      </c>
      <c r="J54" s="15">
        <f>I54/H54</f>
        <v>0.71875</v>
      </c>
    </row>
    <row r="55" spans="1:10">
      <c r="F55" s="6" t="s">
        <v>95</v>
      </c>
      <c r="G55" s="6" t="s">
        <v>96</v>
      </c>
      <c r="H55" s="6">
        <v>4</v>
      </c>
      <c r="I55" s="6">
        <v>0</v>
      </c>
      <c r="J55" s="7">
        <v>0</v>
      </c>
    </row>
    <row r="56" spans="1:10">
      <c r="F56" s="44" t="s">
        <v>109</v>
      </c>
      <c r="G56" s="45"/>
      <c r="H56" s="2">
        <f>SUM(H55)</f>
        <v>4</v>
      </c>
      <c r="I56" s="2">
        <f>SUM(I55)</f>
        <v>0</v>
      </c>
      <c r="J56" s="15">
        <f>I56/H56</f>
        <v>0</v>
      </c>
    </row>
    <row r="57" spans="1:10">
      <c r="F57" s="44" t="s">
        <v>135</v>
      </c>
      <c r="G57" s="45"/>
      <c r="H57" s="19">
        <f>C14+C18+C26+C36+C47+C54+H15+H23+H29+H37+H49+H54+H56</f>
        <v>822</v>
      </c>
      <c r="I57" s="19">
        <f>D14+D18+D26+D36+D47+D54+I15+I23+I29+I37+I49+I54+I56</f>
        <v>153</v>
      </c>
      <c r="J57" s="20">
        <f>I57/H57</f>
        <v>0.18613138686131386</v>
      </c>
    </row>
  </sheetData>
  <mergeCells count="27">
    <mergeCell ref="A48:A53"/>
    <mergeCell ref="A3:A13"/>
    <mergeCell ref="A14:B14"/>
    <mergeCell ref="A15:A17"/>
    <mergeCell ref="A18:B18"/>
    <mergeCell ref="A19:A25"/>
    <mergeCell ref="A26:B26"/>
    <mergeCell ref="A27:A35"/>
    <mergeCell ref="A36:B36"/>
    <mergeCell ref="A37:A46"/>
    <mergeCell ref="A47:B47"/>
    <mergeCell ref="F56:G56"/>
    <mergeCell ref="F57:G57"/>
    <mergeCell ref="A1:J1"/>
    <mergeCell ref="F30:F36"/>
    <mergeCell ref="F37:G37"/>
    <mergeCell ref="F38:F48"/>
    <mergeCell ref="F49:G49"/>
    <mergeCell ref="F50:F53"/>
    <mergeCell ref="F54:G54"/>
    <mergeCell ref="F3:F14"/>
    <mergeCell ref="F15:G15"/>
    <mergeCell ref="F16:F22"/>
    <mergeCell ref="F23:G23"/>
    <mergeCell ref="F24:F28"/>
    <mergeCell ref="F29:G29"/>
    <mergeCell ref="A54:B54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"/>
  <sheetViews>
    <sheetView workbookViewId="0">
      <selection activeCell="B21" sqref="B21"/>
    </sheetView>
  </sheetViews>
  <sheetFormatPr defaultRowHeight="13.5"/>
  <cols>
    <col min="1" max="1" width="13" style="1" bestFit="1" customWidth="1"/>
    <col min="2" max="2" width="39.375" style="1" bestFit="1" customWidth="1"/>
    <col min="3" max="5" width="9.625" style="1" bestFit="1" customWidth="1"/>
    <col min="6" max="16384" width="9" style="1"/>
  </cols>
  <sheetData>
    <row r="1" spans="1:5" ht="20.25">
      <c r="A1" s="52" t="s">
        <v>187</v>
      </c>
      <c r="B1" s="52"/>
      <c r="C1" s="52"/>
      <c r="D1" s="52"/>
      <c r="E1" s="52"/>
    </row>
    <row r="3" spans="1:5" s="25" customFormat="1">
      <c r="A3" s="33" t="s">
        <v>1</v>
      </c>
      <c r="B3" s="33" t="s">
        <v>2</v>
      </c>
      <c r="C3" s="33" t="s">
        <v>165</v>
      </c>
      <c r="D3" s="33" t="s">
        <v>166</v>
      </c>
      <c r="E3" s="33" t="s">
        <v>167</v>
      </c>
    </row>
    <row r="4" spans="1:5">
      <c r="A4" s="6" t="s">
        <v>168</v>
      </c>
      <c r="B4" s="6" t="s">
        <v>3</v>
      </c>
      <c r="C4" s="6">
        <v>7</v>
      </c>
      <c r="D4" s="6">
        <v>1</v>
      </c>
      <c r="E4" s="6">
        <v>0.14000000000000001</v>
      </c>
    </row>
    <row r="5" spans="1:5">
      <c r="A5" s="6" t="s">
        <v>168</v>
      </c>
      <c r="B5" s="6" t="s">
        <v>4</v>
      </c>
      <c r="C5" s="6">
        <v>7</v>
      </c>
      <c r="D5" s="6">
        <v>0</v>
      </c>
      <c r="E5" s="6">
        <v>0</v>
      </c>
    </row>
    <row r="6" spans="1:5">
      <c r="A6" s="6" t="s">
        <v>168</v>
      </c>
      <c r="B6" s="6" t="s">
        <v>5</v>
      </c>
      <c r="C6" s="6">
        <v>7</v>
      </c>
      <c r="D6" s="6">
        <v>1</v>
      </c>
      <c r="E6" s="6">
        <v>0.14000000000000001</v>
      </c>
    </row>
    <row r="7" spans="1:5">
      <c r="A7" s="6" t="s">
        <v>168</v>
      </c>
      <c r="B7" s="6" t="s">
        <v>6</v>
      </c>
      <c r="C7" s="6">
        <v>7</v>
      </c>
      <c r="D7" s="6">
        <v>0</v>
      </c>
      <c r="E7" s="6">
        <v>0</v>
      </c>
    </row>
    <row r="8" spans="1:5">
      <c r="A8" s="6" t="s">
        <v>168</v>
      </c>
      <c r="B8" s="6" t="s">
        <v>7</v>
      </c>
      <c r="C8" s="6">
        <v>13</v>
      </c>
      <c r="D8" s="6">
        <v>3</v>
      </c>
      <c r="E8" s="6">
        <v>0.23</v>
      </c>
    </row>
    <row r="9" spans="1:5">
      <c r="A9" s="6" t="s">
        <v>168</v>
      </c>
      <c r="B9" s="6" t="s">
        <v>8</v>
      </c>
      <c r="C9" s="6">
        <v>7</v>
      </c>
      <c r="D9" s="6">
        <v>0</v>
      </c>
      <c r="E9" s="6">
        <v>0</v>
      </c>
    </row>
    <row r="10" spans="1:5">
      <c r="A10" s="6" t="s">
        <v>168</v>
      </c>
      <c r="B10" s="6" t="s">
        <v>9</v>
      </c>
      <c r="C10" s="6">
        <v>7</v>
      </c>
      <c r="D10" s="6">
        <v>0</v>
      </c>
      <c r="E10" s="6">
        <v>0</v>
      </c>
    </row>
    <row r="11" spans="1:5">
      <c r="A11" s="6" t="s">
        <v>168</v>
      </c>
      <c r="B11" s="6" t="s">
        <v>10</v>
      </c>
      <c r="C11" s="6">
        <v>8</v>
      </c>
      <c r="D11" s="6">
        <v>0</v>
      </c>
      <c r="E11" s="6">
        <v>0</v>
      </c>
    </row>
    <row r="12" spans="1:5">
      <c r="A12" s="6" t="s">
        <v>168</v>
      </c>
      <c r="B12" s="6" t="s">
        <v>11</v>
      </c>
      <c r="C12" s="6">
        <v>8</v>
      </c>
      <c r="D12" s="6">
        <v>1</v>
      </c>
      <c r="E12" s="6">
        <v>0.13</v>
      </c>
    </row>
    <row r="13" spans="1:5">
      <c r="A13" s="6" t="s">
        <v>168</v>
      </c>
      <c r="B13" s="6" t="s">
        <v>12</v>
      </c>
      <c r="C13" s="6">
        <v>7</v>
      </c>
      <c r="D13" s="6">
        <v>0</v>
      </c>
      <c r="E13" s="6">
        <v>0</v>
      </c>
    </row>
    <row r="14" spans="1:5">
      <c r="A14" s="6" t="s">
        <v>168</v>
      </c>
      <c r="B14" s="6" t="s">
        <v>13</v>
      </c>
      <c r="C14" s="6">
        <v>6</v>
      </c>
      <c r="D14" s="6">
        <v>0</v>
      </c>
      <c r="E14" s="6">
        <v>0</v>
      </c>
    </row>
    <row r="15" spans="1:5">
      <c r="A15" s="6" t="s">
        <v>169</v>
      </c>
      <c r="B15" s="6" t="s">
        <v>14</v>
      </c>
      <c r="C15" s="6">
        <v>11</v>
      </c>
      <c r="D15" s="6">
        <v>0</v>
      </c>
      <c r="E15" s="6">
        <v>0</v>
      </c>
    </row>
    <row r="16" spans="1:5">
      <c r="A16" s="6" t="s">
        <v>169</v>
      </c>
      <c r="B16" s="6" t="s">
        <v>15</v>
      </c>
      <c r="C16" s="6">
        <v>10</v>
      </c>
      <c r="D16" s="6">
        <v>0</v>
      </c>
      <c r="E16" s="6">
        <v>0</v>
      </c>
    </row>
    <row r="17" spans="1:5">
      <c r="A17" s="6" t="s">
        <v>169</v>
      </c>
      <c r="B17" s="6" t="s">
        <v>16</v>
      </c>
      <c r="C17" s="6">
        <v>11</v>
      </c>
      <c r="D17" s="6">
        <v>0</v>
      </c>
      <c r="E17" s="6">
        <v>0</v>
      </c>
    </row>
    <row r="18" spans="1:5">
      <c r="A18" s="6" t="s">
        <v>170</v>
      </c>
      <c r="B18" s="6" t="s">
        <v>17</v>
      </c>
      <c r="C18" s="6">
        <v>11</v>
      </c>
      <c r="D18" s="6">
        <v>3</v>
      </c>
      <c r="E18" s="6">
        <v>0.27</v>
      </c>
    </row>
    <row r="19" spans="1:5">
      <c r="A19" s="6" t="s">
        <v>170</v>
      </c>
      <c r="B19" s="6" t="s">
        <v>18</v>
      </c>
      <c r="C19" s="6">
        <v>8</v>
      </c>
      <c r="D19" s="6">
        <v>0</v>
      </c>
      <c r="E19" s="6">
        <v>0</v>
      </c>
    </row>
    <row r="20" spans="1:5">
      <c r="A20" s="6" t="s">
        <v>170</v>
      </c>
      <c r="B20" s="6" t="s">
        <v>19</v>
      </c>
      <c r="C20" s="6">
        <v>9</v>
      </c>
      <c r="D20" s="6">
        <v>4</v>
      </c>
      <c r="E20" s="6">
        <v>0.44</v>
      </c>
    </row>
    <row r="21" spans="1:5">
      <c r="A21" s="6" t="s">
        <v>170</v>
      </c>
      <c r="B21" s="6" t="s">
        <v>20</v>
      </c>
      <c r="C21" s="6">
        <v>9</v>
      </c>
      <c r="D21" s="6">
        <v>0</v>
      </c>
      <c r="E21" s="6">
        <v>0</v>
      </c>
    </row>
    <row r="22" spans="1:5">
      <c r="A22" s="6" t="s">
        <v>170</v>
      </c>
      <c r="B22" s="6" t="s">
        <v>21</v>
      </c>
      <c r="C22" s="6">
        <v>7</v>
      </c>
      <c r="D22" s="6">
        <v>2</v>
      </c>
      <c r="E22" s="6">
        <v>0.28999999999999998</v>
      </c>
    </row>
    <row r="23" spans="1:5">
      <c r="A23" s="6" t="s">
        <v>170</v>
      </c>
      <c r="B23" s="6" t="s">
        <v>22</v>
      </c>
      <c r="C23" s="6">
        <v>7</v>
      </c>
      <c r="D23" s="6">
        <v>0</v>
      </c>
      <c r="E23" s="6">
        <v>0</v>
      </c>
    </row>
    <row r="24" spans="1:5">
      <c r="A24" s="6" t="s">
        <v>170</v>
      </c>
      <c r="B24" s="6" t="s">
        <v>23</v>
      </c>
      <c r="C24" s="6">
        <v>9</v>
      </c>
      <c r="D24" s="6">
        <v>0</v>
      </c>
      <c r="E24" s="6">
        <v>0</v>
      </c>
    </row>
    <row r="25" spans="1:5">
      <c r="A25" s="6" t="s">
        <v>171</v>
      </c>
      <c r="B25" s="6" t="s">
        <v>24</v>
      </c>
      <c r="C25" s="6">
        <v>22</v>
      </c>
      <c r="D25" s="6">
        <v>2</v>
      </c>
      <c r="E25" s="6">
        <v>0.09</v>
      </c>
    </row>
    <row r="26" spans="1:5">
      <c r="A26" s="6" t="s">
        <v>171</v>
      </c>
      <c r="B26" s="6" t="s">
        <v>25</v>
      </c>
      <c r="C26" s="6">
        <v>14</v>
      </c>
      <c r="D26" s="6">
        <v>0</v>
      </c>
      <c r="E26" s="6">
        <v>0</v>
      </c>
    </row>
    <row r="27" spans="1:5">
      <c r="A27" s="6" t="s">
        <v>171</v>
      </c>
      <c r="B27" s="6" t="s">
        <v>26</v>
      </c>
      <c r="C27" s="6">
        <v>7</v>
      </c>
      <c r="D27" s="6">
        <v>0</v>
      </c>
      <c r="E27" s="6">
        <v>0</v>
      </c>
    </row>
    <row r="28" spans="1:5">
      <c r="A28" s="6" t="s">
        <v>171</v>
      </c>
      <c r="B28" s="6" t="s">
        <v>27</v>
      </c>
      <c r="C28" s="6">
        <v>22</v>
      </c>
      <c r="D28" s="6">
        <v>15</v>
      </c>
      <c r="E28" s="6">
        <v>0.68</v>
      </c>
    </row>
    <row r="29" spans="1:5">
      <c r="A29" s="6" t="s">
        <v>171</v>
      </c>
      <c r="B29" s="6" t="s">
        <v>28</v>
      </c>
      <c r="C29" s="6">
        <v>10</v>
      </c>
      <c r="D29" s="6">
        <v>1</v>
      </c>
      <c r="E29" s="6">
        <v>0.1</v>
      </c>
    </row>
    <row r="30" spans="1:5">
      <c r="A30" s="6" t="s">
        <v>171</v>
      </c>
      <c r="B30" s="6" t="s">
        <v>29</v>
      </c>
      <c r="C30" s="6">
        <v>11</v>
      </c>
      <c r="D30" s="6">
        <v>2</v>
      </c>
      <c r="E30" s="6">
        <v>0.18</v>
      </c>
    </row>
    <row r="31" spans="1:5">
      <c r="A31" s="6" t="s">
        <v>171</v>
      </c>
      <c r="B31" s="6" t="s">
        <v>30</v>
      </c>
      <c r="C31" s="6">
        <v>10</v>
      </c>
      <c r="D31" s="6">
        <v>3</v>
      </c>
      <c r="E31" s="6">
        <v>0.3</v>
      </c>
    </row>
    <row r="32" spans="1:5">
      <c r="A32" s="6" t="s">
        <v>171</v>
      </c>
      <c r="B32" s="6" t="s">
        <v>31</v>
      </c>
      <c r="C32" s="6">
        <v>11</v>
      </c>
      <c r="D32" s="6">
        <v>2</v>
      </c>
      <c r="E32" s="6">
        <v>0.18</v>
      </c>
    </row>
    <row r="33" spans="1:5">
      <c r="A33" s="6" t="s">
        <v>171</v>
      </c>
      <c r="B33" s="6" t="s">
        <v>32</v>
      </c>
      <c r="C33" s="6">
        <v>11</v>
      </c>
      <c r="D33" s="6">
        <v>0</v>
      </c>
      <c r="E33" s="6">
        <v>0</v>
      </c>
    </row>
    <row r="34" spans="1:5">
      <c r="A34" s="6" t="s">
        <v>172</v>
      </c>
      <c r="B34" s="6" t="s">
        <v>33</v>
      </c>
      <c r="C34" s="6">
        <v>14</v>
      </c>
      <c r="D34" s="6">
        <v>14</v>
      </c>
      <c r="E34" s="6">
        <v>1</v>
      </c>
    </row>
    <row r="35" spans="1:5">
      <c r="A35" s="6" t="s">
        <v>172</v>
      </c>
      <c r="B35" s="6" t="s">
        <v>34</v>
      </c>
      <c r="C35" s="6">
        <v>8</v>
      </c>
      <c r="D35" s="6">
        <v>1</v>
      </c>
      <c r="E35" s="6">
        <v>0.13</v>
      </c>
    </row>
    <row r="36" spans="1:5">
      <c r="A36" s="6" t="s">
        <v>172</v>
      </c>
      <c r="B36" s="6" t="s">
        <v>35</v>
      </c>
      <c r="C36" s="6">
        <v>9</v>
      </c>
      <c r="D36" s="6">
        <v>5</v>
      </c>
      <c r="E36" s="6">
        <v>0.56000000000000005</v>
      </c>
    </row>
    <row r="37" spans="1:5">
      <c r="A37" s="6" t="s">
        <v>172</v>
      </c>
      <c r="B37" s="6" t="s">
        <v>36</v>
      </c>
      <c r="C37" s="6">
        <v>7</v>
      </c>
      <c r="D37" s="6">
        <v>0</v>
      </c>
      <c r="E37" s="6">
        <v>0</v>
      </c>
    </row>
    <row r="38" spans="1:5">
      <c r="A38" s="6" t="s">
        <v>172</v>
      </c>
      <c r="B38" s="6" t="s">
        <v>37</v>
      </c>
      <c r="C38" s="6">
        <v>7</v>
      </c>
      <c r="D38" s="6">
        <v>1</v>
      </c>
      <c r="E38" s="6">
        <v>0.14000000000000001</v>
      </c>
    </row>
    <row r="39" spans="1:5">
      <c r="A39" s="6" t="s">
        <v>172</v>
      </c>
      <c r="B39" s="6" t="s">
        <v>38</v>
      </c>
      <c r="C39" s="6">
        <v>9</v>
      </c>
      <c r="D39" s="6">
        <v>0</v>
      </c>
      <c r="E39" s="6">
        <v>0</v>
      </c>
    </row>
    <row r="40" spans="1:5">
      <c r="A40" s="6" t="s">
        <v>172</v>
      </c>
      <c r="B40" s="6" t="s">
        <v>39</v>
      </c>
      <c r="C40" s="6">
        <v>7</v>
      </c>
      <c r="D40" s="6">
        <v>1</v>
      </c>
      <c r="E40" s="6">
        <v>0.14000000000000001</v>
      </c>
    </row>
    <row r="41" spans="1:5">
      <c r="A41" s="6" t="s">
        <v>172</v>
      </c>
      <c r="B41" s="6" t="s">
        <v>40</v>
      </c>
      <c r="C41" s="6">
        <v>9</v>
      </c>
      <c r="D41" s="6">
        <v>2</v>
      </c>
      <c r="E41" s="6">
        <v>0.22</v>
      </c>
    </row>
    <row r="42" spans="1:5">
      <c r="A42" s="6" t="s">
        <v>172</v>
      </c>
      <c r="B42" s="6" t="s">
        <v>41</v>
      </c>
      <c r="C42" s="6">
        <v>7</v>
      </c>
      <c r="D42" s="6">
        <v>0</v>
      </c>
      <c r="E42" s="6">
        <v>0</v>
      </c>
    </row>
    <row r="43" spans="1:5">
      <c r="A43" s="6" t="s">
        <v>172</v>
      </c>
      <c r="B43" s="6" t="s">
        <v>42</v>
      </c>
      <c r="C43" s="6">
        <v>9</v>
      </c>
      <c r="D43" s="6">
        <v>0</v>
      </c>
      <c r="E43" s="6">
        <v>0</v>
      </c>
    </row>
    <row r="44" spans="1:5">
      <c r="A44" s="6" t="s">
        <v>173</v>
      </c>
      <c r="B44" s="6" t="s">
        <v>43</v>
      </c>
      <c r="C44" s="6">
        <v>7</v>
      </c>
      <c r="D44" s="6">
        <v>0</v>
      </c>
      <c r="E44" s="6">
        <v>0</v>
      </c>
    </row>
    <row r="45" spans="1:5">
      <c r="A45" s="6" t="s">
        <v>173</v>
      </c>
      <c r="B45" s="6" t="s">
        <v>44</v>
      </c>
      <c r="C45" s="6">
        <v>7</v>
      </c>
      <c r="D45" s="6">
        <v>0</v>
      </c>
      <c r="E45" s="6">
        <v>0</v>
      </c>
    </row>
    <row r="46" spans="1:5">
      <c r="A46" s="6" t="s">
        <v>173</v>
      </c>
      <c r="B46" s="6" t="s">
        <v>174</v>
      </c>
      <c r="C46" s="6">
        <v>7</v>
      </c>
      <c r="D46" s="6">
        <v>0</v>
      </c>
      <c r="E46" s="6">
        <v>0</v>
      </c>
    </row>
    <row r="47" spans="1:5">
      <c r="A47" s="6" t="s">
        <v>173</v>
      </c>
      <c r="B47" s="6" t="s">
        <v>46</v>
      </c>
      <c r="C47" s="6">
        <v>7</v>
      </c>
      <c r="D47" s="6">
        <v>0</v>
      </c>
      <c r="E47" s="6">
        <v>0</v>
      </c>
    </row>
    <row r="48" spans="1:5">
      <c r="A48" s="6" t="s">
        <v>173</v>
      </c>
      <c r="B48" s="6" t="s">
        <v>47</v>
      </c>
      <c r="C48" s="6">
        <v>7</v>
      </c>
      <c r="D48" s="6">
        <v>0</v>
      </c>
      <c r="E48" s="6">
        <v>0</v>
      </c>
    </row>
    <row r="49" spans="1:5">
      <c r="A49" s="6" t="s">
        <v>173</v>
      </c>
      <c r="B49" s="6" t="s">
        <v>48</v>
      </c>
      <c r="C49" s="6">
        <v>7</v>
      </c>
      <c r="D49" s="6">
        <v>0</v>
      </c>
      <c r="E49" s="6">
        <v>0</v>
      </c>
    </row>
    <row r="50" spans="1:5">
      <c r="A50" s="6" t="s">
        <v>175</v>
      </c>
      <c r="B50" s="6" t="s">
        <v>49</v>
      </c>
      <c r="C50" s="6">
        <v>11</v>
      </c>
      <c r="D50" s="6">
        <v>0</v>
      </c>
      <c r="E50" s="6">
        <v>0</v>
      </c>
    </row>
    <row r="51" spans="1:5">
      <c r="A51" s="6" t="s">
        <v>175</v>
      </c>
      <c r="B51" s="6" t="s">
        <v>50</v>
      </c>
      <c r="C51" s="6">
        <v>7</v>
      </c>
      <c r="D51" s="6">
        <v>0</v>
      </c>
      <c r="E51" s="6">
        <v>0</v>
      </c>
    </row>
    <row r="52" spans="1:5">
      <c r="A52" s="6" t="s">
        <v>175</v>
      </c>
      <c r="B52" s="6" t="s">
        <v>51</v>
      </c>
      <c r="C52" s="6">
        <v>11</v>
      </c>
      <c r="D52" s="6">
        <v>0</v>
      </c>
      <c r="E52" s="6">
        <v>0</v>
      </c>
    </row>
    <row r="53" spans="1:5">
      <c r="A53" s="6" t="s">
        <v>175</v>
      </c>
      <c r="B53" s="6" t="s">
        <v>52</v>
      </c>
      <c r="C53" s="6">
        <v>11</v>
      </c>
      <c r="D53" s="6">
        <v>1</v>
      </c>
      <c r="E53" s="6">
        <v>0.09</v>
      </c>
    </row>
    <row r="54" spans="1:5">
      <c r="A54" s="6" t="s">
        <v>175</v>
      </c>
      <c r="B54" s="6" t="s">
        <v>53</v>
      </c>
      <c r="C54" s="6">
        <v>9</v>
      </c>
      <c r="D54" s="6">
        <v>1</v>
      </c>
      <c r="E54" s="6">
        <v>0.11</v>
      </c>
    </row>
    <row r="55" spans="1:5">
      <c r="A55" s="6" t="s">
        <v>175</v>
      </c>
      <c r="B55" s="6" t="s">
        <v>54</v>
      </c>
      <c r="C55" s="6">
        <v>9</v>
      </c>
      <c r="D55" s="6">
        <v>0</v>
      </c>
      <c r="E55" s="6">
        <v>0</v>
      </c>
    </row>
    <row r="56" spans="1:5">
      <c r="A56" s="6" t="s">
        <v>175</v>
      </c>
      <c r="B56" s="6" t="s">
        <v>55</v>
      </c>
      <c r="C56" s="6">
        <v>11</v>
      </c>
      <c r="D56" s="6">
        <v>0</v>
      </c>
      <c r="E56" s="6">
        <v>0</v>
      </c>
    </row>
    <row r="57" spans="1:5">
      <c r="A57" s="6" t="s">
        <v>175</v>
      </c>
      <c r="B57" s="6" t="s">
        <v>176</v>
      </c>
      <c r="C57" s="6">
        <v>9</v>
      </c>
      <c r="D57" s="6">
        <v>2</v>
      </c>
      <c r="E57" s="6">
        <v>0.22</v>
      </c>
    </row>
    <row r="58" spans="1:5">
      <c r="A58" s="6" t="s">
        <v>175</v>
      </c>
      <c r="B58" s="6" t="s">
        <v>177</v>
      </c>
      <c r="C58" s="6">
        <v>10</v>
      </c>
      <c r="D58" s="6">
        <v>2</v>
      </c>
      <c r="E58" s="6">
        <v>0.2</v>
      </c>
    </row>
    <row r="59" spans="1:5">
      <c r="A59" s="6" t="s">
        <v>175</v>
      </c>
      <c r="B59" s="6" t="s">
        <v>178</v>
      </c>
      <c r="C59" s="6">
        <v>10</v>
      </c>
      <c r="D59" s="6">
        <v>0</v>
      </c>
      <c r="E59" s="6">
        <v>0</v>
      </c>
    </row>
    <row r="60" spans="1:5">
      <c r="A60" s="6" t="s">
        <v>175</v>
      </c>
      <c r="B60" s="6" t="s">
        <v>59</v>
      </c>
      <c r="C60" s="6">
        <v>7</v>
      </c>
      <c r="D60" s="6">
        <v>2</v>
      </c>
      <c r="E60" s="6">
        <v>0.28999999999999998</v>
      </c>
    </row>
    <row r="61" spans="1:5">
      <c r="A61" s="6" t="s">
        <v>175</v>
      </c>
      <c r="B61" s="6" t="s">
        <v>60</v>
      </c>
      <c r="C61" s="6">
        <v>10</v>
      </c>
      <c r="D61" s="6">
        <v>0</v>
      </c>
      <c r="E61" s="6">
        <v>0</v>
      </c>
    </row>
    <row r="62" spans="1:5">
      <c r="A62" s="6" t="s">
        <v>179</v>
      </c>
      <c r="B62" s="6" t="s">
        <v>61</v>
      </c>
      <c r="C62" s="6">
        <v>10</v>
      </c>
      <c r="D62" s="6">
        <v>0</v>
      </c>
      <c r="E62" s="6">
        <v>0</v>
      </c>
    </row>
    <row r="63" spans="1:5">
      <c r="A63" s="6" t="s">
        <v>179</v>
      </c>
      <c r="B63" s="6" t="s">
        <v>62</v>
      </c>
      <c r="C63" s="6">
        <v>10</v>
      </c>
      <c r="D63" s="6">
        <v>1</v>
      </c>
      <c r="E63" s="6">
        <v>0.1</v>
      </c>
    </row>
    <row r="64" spans="1:5">
      <c r="A64" s="6" t="s">
        <v>179</v>
      </c>
      <c r="B64" s="6" t="s">
        <v>63</v>
      </c>
      <c r="C64" s="6">
        <v>10</v>
      </c>
      <c r="D64" s="6">
        <v>0</v>
      </c>
      <c r="E64" s="6">
        <v>0</v>
      </c>
    </row>
    <row r="65" spans="1:5">
      <c r="A65" s="6" t="s">
        <v>179</v>
      </c>
      <c r="B65" s="6" t="s">
        <v>64</v>
      </c>
      <c r="C65" s="6">
        <v>10</v>
      </c>
      <c r="D65" s="6">
        <v>0</v>
      </c>
      <c r="E65" s="6">
        <v>0</v>
      </c>
    </row>
    <row r="66" spans="1:5">
      <c r="A66" s="6" t="s">
        <v>179</v>
      </c>
      <c r="B66" s="6" t="s">
        <v>65</v>
      </c>
      <c r="C66" s="6">
        <v>10</v>
      </c>
      <c r="D66" s="6">
        <v>0</v>
      </c>
      <c r="E66" s="6">
        <v>0</v>
      </c>
    </row>
    <row r="67" spans="1:5">
      <c r="A67" s="6" t="s">
        <v>179</v>
      </c>
      <c r="B67" s="6" t="s">
        <v>66</v>
      </c>
      <c r="C67" s="6">
        <v>11</v>
      </c>
      <c r="D67" s="6">
        <v>0</v>
      </c>
      <c r="E67" s="6">
        <v>0</v>
      </c>
    </row>
    <row r="68" spans="1:5">
      <c r="A68" s="6" t="s">
        <v>179</v>
      </c>
      <c r="B68" s="6" t="s">
        <v>67</v>
      </c>
      <c r="C68" s="6">
        <v>11</v>
      </c>
      <c r="D68" s="6">
        <v>0</v>
      </c>
      <c r="E68" s="6">
        <v>0</v>
      </c>
    </row>
    <row r="69" spans="1:5">
      <c r="A69" s="6" t="s">
        <v>180</v>
      </c>
      <c r="B69" s="6" t="s">
        <v>68</v>
      </c>
      <c r="C69" s="6">
        <v>7</v>
      </c>
      <c r="D69" s="6">
        <v>0</v>
      </c>
      <c r="E69" s="6">
        <v>0</v>
      </c>
    </row>
    <row r="70" spans="1:5">
      <c r="A70" s="6" t="s">
        <v>180</v>
      </c>
      <c r="B70" s="6" t="s">
        <v>69</v>
      </c>
      <c r="C70" s="6">
        <v>7</v>
      </c>
      <c r="D70" s="6">
        <v>0</v>
      </c>
      <c r="E70" s="6">
        <v>0</v>
      </c>
    </row>
    <row r="71" spans="1:5">
      <c r="A71" s="6" t="s">
        <v>180</v>
      </c>
      <c r="B71" s="6" t="s">
        <v>70</v>
      </c>
      <c r="C71" s="6">
        <v>8</v>
      </c>
      <c r="D71" s="6">
        <v>0</v>
      </c>
      <c r="E71" s="6">
        <v>0</v>
      </c>
    </row>
    <row r="72" spans="1:5">
      <c r="A72" s="6" t="s">
        <v>180</v>
      </c>
      <c r="B72" s="6" t="s">
        <v>71</v>
      </c>
      <c r="C72" s="6">
        <v>7</v>
      </c>
      <c r="D72" s="6">
        <v>0</v>
      </c>
      <c r="E72" s="6">
        <v>0</v>
      </c>
    </row>
    <row r="73" spans="1:5">
      <c r="A73" s="6" t="s">
        <v>180</v>
      </c>
      <c r="B73" s="6" t="s">
        <v>72</v>
      </c>
      <c r="C73" s="6">
        <v>7</v>
      </c>
      <c r="D73" s="6">
        <v>0</v>
      </c>
      <c r="E73" s="6">
        <v>0</v>
      </c>
    </row>
    <row r="74" spans="1:5">
      <c r="A74" s="6" t="s">
        <v>181</v>
      </c>
      <c r="B74" s="6" t="s">
        <v>73</v>
      </c>
      <c r="C74" s="6">
        <v>8</v>
      </c>
      <c r="D74" s="6">
        <v>0</v>
      </c>
      <c r="E74" s="6">
        <v>0</v>
      </c>
    </row>
    <row r="75" spans="1:5">
      <c r="A75" s="6" t="s">
        <v>181</v>
      </c>
      <c r="B75" s="6" t="s">
        <v>74</v>
      </c>
      <c r="C75" s="6">
        <v>8</v>
      </c>
      <c r="D75" s="6">
        <v>2</v>
      </c>
      <c r="E75" s="6">
        <v>0.25</v>
      </c>
    </row>
    <row r="76" spans="1:5">
      <c r="A76" s="6" t="s">
        <v>181</v>
      </c>
      <c r="B76" s="6" t="s">
        <v>75</v>
      </c>
      <c r="C76" s="6">
        <v>8</v>
      </c>
      <c r="D76" s="6">
        <v>0</v>
      </c>
      <c r="E76" s="6">
        <v>0</v>
      </c>
    </row>
    <row r="77" spans="1:5">
      <c r="A77" s="6" t="s">
        <v>181</v>
      </c>
      <c r="B77" s="6" t="s">
        <v>76</v>
      </c>
      <c r="C77" s="6">
        <v>8</v>
      </c>
      <c r="D77" s="6">
        <v>2</v>
      </c>
      <c r="E77" s="6">
        <v>0.25</v>
      </c>
    </row>
    <row r="78" spans="1:5">
      <c r="A78" s="6" t="s">
        <v>181</v>
      </c>
      <c r="B78" s="6" t="s">
        <v>77</v>
      </c>
      <c r="C78" s="6">
        <v>8</v>
      </c>
      <c r="D78" s="6">
        <v>0</v>
      </c>
      <c r="E78" s="6">
        <v>0</v>
      </c>
    </row>
    <row r="79" spans="1:5">
      <c r="A79" s="6" t="s">
        <v>181</v>
      </c>
      <c r="B79" s="6" t="s">
        <v>78</v>
      </c>
      <c r="C79" s="6">
        <v>10</v>
      </c>
      <c r="D79" s="6">
        <v>1</v>
      </c>
      <c r="E79" s="6">
        <v>0.1</v>
      </c>
    </row>
    <row r="80" spans="1:5">
      <c r="A80" s="6" t="s">
        <v>181</v>
      </c>
      <c r="B80" s="6" t="s">
        <v>79</v>
      </c>
      <c r="C80" s="6">
        <v>10</v>
      </c>
      <c r="D80" s="6">
        <v>1</v>
      </c>
      <c r="E80" s="6">
        <v>0.1</v>
      </c>
    </row>
    <row r="81" spans="1:5">
      <c r="A81" s="6" t="s">
        <v>182</v>
      </c>
      <c r="B81" s="6" t="s">
        <v>119</v>
      </c>
      <c r="C81" s="6">
        <v>0</v>
      </c>
      <c r="D81" s="6">
        <v>0</v>
      </c>
      <c r="E81" s="6"/>
    </row>
    <row r="82" spans="1:5">
      <c r="A82" s="34" t="s">
        <v>182</v>
      </c>
      <c r="B82" s="34" t="s">
        <v>80</v>
      </c>
      <c r="C82" s="34">
        <v>1</v>
      </c>
      <c r="D82" s="34">
        <v>4</v>
      </c>
      <c r="E82" s="34">
        <v>4</v>
      </c>
    </row>
    <row r="83" spans="1:5">
      <c r="A83" s="34" t="s">
        <v>182</v>
      </c>
      <c r="B83" s="34" t="s">
        <v>81</v>
      </c>
      <c r="C83" s="34">
        <v>2</v>
      </c>
      <c r="D83" s="34">
        <v>4</v>
      </c>
      <c r="E83" s="34">
        <v>2</v>
      </c>
    </row>
    <row r="84" spans="1:5">
      <c r="A84" s="6" t="s">
        <v>182</v>
      </c>
      <c r="B84" s="6" t="s">
        <v>82</v>
      </c>
      <c r="C84" s="6">
        <v>2</v>
      </c>
      <c r="D84" s="6">
        <v>2</v>
      </c>
      <c r="E84" s="6">
        <v>1</v>
      </c>
    </row>
    <row r="85" spans="1:5">
      <c r="A85" s="6" t="s">
        <v>182</v>
      </c>
      <c r="B85" s="6" t="s">
        <v>83</v>
      </c>
      <c r="C85" s="6">
        <v>1</v>
      </c>
      <c r="D85" s="6">
        <v>1</v>
      </c>
      <c r="E85" s="6">
        <v>1</v>
      </c>
    </row>
    <row r="86" spans="1:5">
      <c r="A86" s="6" t="s">
        <v>182</v>
      </c>
      <c r="B86" s="6" t="s">
        <v>84</v>
      </c>
      <c r="C86" s="6">
        <v>1</v>
      </c>
      <c r="D86" s="6">
        <v>1</v>
      </c>
      <c r="E86" s="6">
        <v>1</v>
      </c>
    </row>
    <row r="87" spans="1:5">
      <c r="A87" s="6" t="s">
        <v>182</v>
      </c>
      <c r="B87" s="6" t="s">
        <v>120</v>
      </c>
      <c r="C87" s="6">
        <v>0</v>
      </c>
      <c r="D87" s="6">
        <v>0</v>
      </c>
      <c r="E87" s="6"/>
    </row>
    <row r="88" spans="1:5">
      <c r="A88" s="6" t="s">
        <v>182</v>
      </c>
      <c r="B88" s="6" t="s">
        <v>121</v>
      </c>
      <c r="C88" s="6">
        <v>0</v>
      </c>
      <c r="D88" s="6">
        <v>0</v>
      </c>
      <c r="E88" s="6"/>
    </row>
    <row r="89" spans="1:5">
      <c r="A89" s="6" t="s">
        <v>182</v>
      </c>
      <c r="B89" s="6" t="s">
        <v>85</v>
      </c>
      <c r="C89" s="6">
        <v>0</v>
      </c>
      <c r="D89" s="6">
        <v>0</v>
      </c>
      <c r="E89" s="6"/>
    </row>
    <row r="90" spans="1:5">
      <c r="A90" s="34" t="s">
        <v>182</v>
      </c>
      <c r="B90" s="34" t="s">
        <v>86</v>
      </c>
      <c r="C90" s="34">
        <v>2</v>
      </c>
      <c r="D90" s="34">
        <v>4</v>
      </c>
      <c r="E90" s="34">
        <v>2</v>
      </c>
    </row>
    <row r="91" spans="1:5">
      <c r="A91" s="6" t="s">
        <v>182</v>
      </c>
      <c r="B91" s="6" t="s">
        <v>87</v>
      </c>
      <c r="C91" s="6">
        <v>2</v>
      </c>
      <c r="D91" s="6">
        <v>1</v>
      </c>
      <c r="E91" s="6">
        <v>0.5</v>
      </c>
    </row>
    <row r="92" spans="1:5">
      <c r="A92" s="6" t="s">
        <v>182</v>
      </c>
      <c r="B92" s="6" t="s">
        <v>88</v>
      </c>
      <c r="C92" s="6">
        <v>1</v>
      </c>
      <c r="D92" s="6">
        <v>2</v>
      </c>
      <c r="E92" s="6">
        <v>2</v>
      </c>
    </row>
    <row r="93" spans="1:5">
      <c r="A93" s="34" t="s">
        <v>182</v>
      </c>
      <c r="B93" s="34" t="s">
        <v>89</v>
      </c>
      <c r="C93" s="34">
        <v>1</v>
      </c>
      <c r="D93" s="34">
        <v>3</v>
      </c>
      <c r="E93" s="34">
        <v>3</v>
      </c>
    </row>
    <row r="94" spans="1:5">
      <c r="A94" s="6" t="s">
        <v>182</v>
      </c>
      <c r="B94" s="6" t="s">
        <v>90</v>
      </c>
      <c r="C94" s="6">
        <v>1</v>
      </c>
      <c r="D94" s="6">
        <v>1</v>
      </c>
      <c r="E94" s="6">
        <v>1</v>
      </c>
    </row>
    <row r="95" spans="1:5">
      <c r="A95" s="6" t="s">
        <v>183</v>
      </c>
      <c r="B95" s="6" t="s">
        <v>91</v>
      </c>
      <c r="C95" s="6">
        <v>7</v>
      </c>
      <c r="D95" s="6">
        <v>5</v>
      </c>
      <c r="E95" s="6">
        <v>0.71</v>
      </c>
    </row>
    <row r="96" spans="1:5">
      <c r="A96" s="6" t="s">
        <v>183</v>
      </c>
      <c r="B96" s="6" t="s">
        <v>92</v>
      </c>
      <c r="C96" s="6">
        <v>7</v>
      </c>
      <c r="D96" s="6">
        <v>4</v>
      </c>
      <c r="E96" s="6">
        <v>0.56999999999999995</v>
      </c>
    </row>
    <row r="97" spans="1:5">
      <c r="A97" s="6" t="s">
        <v>183</v>
      </c>
      <c r="B97" s="6" t="s">
        <v>184</v>
      </c>
      <c r="C97" s="6">
        <v>0</v>
      </c>
      <c r="D97" s="6">
        <v>0</v>
      </c>
      <c r="E97" s="6"/>
    </row>
    <row r="98" spans="1:5">
      <c r="A98" s="6" t="s">
        <v>183</v>
      </c>
      <c r="B98" s="6" t="s">
        <v>93</v>
      </c>
      <c r="C98" s="6">
        <v>7</v>
      </c>
      <c r="D98" s="6">
        <v>4</v>
      </c>
      <c r="E98" s="6">
        <v>0.56999999999999995</v>
      </c>
    </row>
    <row r="99" spans="1:5">
      <c r="A99" s="6" t="s">
        <v>183</v>
      </c>
      <c r="B99" s="6" t="s">
        <v>94</v>
      </c>
      <c r="C99" s="6">
        <v>7</v>
      </c>
      <c r="D99" s="6">
        <v>0</v>
      </c>
      <c r="E99" s="6">
        <v>0</v>
      </c>
    </row>
    <row r="100" spans="1:5">
      <c r="A100" s="6" t="s">
        <v>95</v>
      </c>
      <c r="B100" s="6" t="s">
        <v>185</v>
      </c>
      <c r="C100" s="6">
        <v>4</v>
      </c>
      <c r="D100" s="6">
        <v>1</v>
      </c>
      <c r="E100" s="6">
        <v>0.25</v>
      </c>
    </row>
    <row r="101" spans="1:5">
      <c r="A101" s="44" t="s">
        <v>186</v>
      </c>
      <c r="B101" s="45"/>
      <c r="C101" s="2">
        <f>SUM(C4:C100)</f>
        <v>751</v>
      </c>
      <c r="D101" s="2">
        <f>SUM(D4:D100)</f>
        <v>116</v>
      </c>
      <c r="E101" s="2"/>
    </row>
  </sheetData>
  <mergeCells count="2">
    <mergeCell ref="A1:E1"/>
    <mergeCell ref="A101:B101"/>
  </mergeCells>
  <phoneticPr fontId="18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6"/>
  <sheetViews>
    <sheetView tabSelected="1" workbookViewId="0">
      <selection activeCell="B21" sqref="B21"/>
    </sheetView>
  </sheetViews>
  <sheetFormatPr defaultRowHeight="16.5"/>
  <cols>
    <col min="1" max="1" width="15.625" customWidth="1"/>
    <col min="2" max="2" width="38.5" customWidth="1"/>
  </cols>
  <sheetData>
    <row r="1" spans="1:5" ht="26.25">
      <c r="A1" s="53" t="s">
        <v>188</v>
      </c>
      <c r="B1" s="53"/>
      <c r="C1" s="53"/>
      <c r="D1" s="53"/>
      <c r="E1" s="53"/>
    </row>
    <row r="2" spans="1:5">
      <c r="A2" s="54"/>
      <c r="B2" s="54"/>
      <c r="C2" s="54"/>
      <c r="D2" s="54"/>
      <c r="E2" s="54"/>
    </row>
    <row r="3" spans="1:5" ht="12.95" customHeight="1">
      <c r="A3" s="55" t="s">
        <v>1</v>
      </c>
      <c r="B3" s="55" t="s">
        <v>199</v>
      </c>
      <c r="C3" s="55" t="s">
        <v>165</v>
      </c>
      <c r="D3" s="55" t="s">
        <v>166</v>
      </c>
      <c r="E3" s="55" t="s">
        <v>167</v>
      </c>
    </row>
    <row r="4" spans="1:5" ht="12.95" customHeight="1">
      <c r="A4" s="56" t="s">
        <v>168</v>
      </c>
      <c r="B4" s="56" t="s">
        <v>3</v>
      </c>
      <c r="C4" s="56">
        <v>7</v>
      </c>
      <c r="D4" s="56">
        <v>1</v>
      </c>
      <c r="E4" s="56">
        <v>0.14000000000000001</v>
      </c>
    </row>
    <row r="5" spans="1:5" ht="12.95" customHeight="1">
      <c r="A5" s="56" t="s">
        <v>168</v>
      </c>
      <c r="B5" s="56" t="s">
        <v>4</v>
      </c>
      <c r="C5" s="56">
        <v>7</v>
      </c>
      <c r="D5" s="56">
        <v>1</v>
      </c>
      <c r="E5" s="56">
        <v>0.14000000000000001</v>
      </c>
    </row>
    <row r="6" spans="1:5" ht="12.95" customHeight="1">
      <c r="A6" s="56" t="s">
        <v>168</v>
      </c>
      <c r="B6" s="56" t="s">
        <v>5</v>
      </c>
      <c r="C6" s="56">
        <v>7</v>
      </c>
      <c r="D6" s="56">
        <v>0</v>
      </c>
      <c r="E6" s="56">
        <v>0</v>
      </c>
    </row>
    <row r="7" spans="1:5" ht="12.95" customHeight="1">
      <c r="A7" s="56" t="s">
        <v>168</v>
      </c>
      <c r="B7" s="56" t="s">
        <v>6</v>
      </c>
      <c r="C7" s="56">
        <v>7</v>
      </c>
      <c r="D7" s="56">
        <v>0</v>
      </c>
      <c r="E7" s="56">
        <v>0</v>
      </c>
    </row>
    <row r="8" spans="1:5" ht="12.95" customHeight="1">
      <c r="A8" s="56" t="s">
        <v>168</v>
      </c>
      <c r="B8" s="56" t="s">
        <v>7</v>
      </c>
      <c r="C8" s="56">
        <v>13</v>
      </c>
      <c r="D8" s="56">
        <v>2</v>
      </c>
      <c r="E8" s="56">
        <v>0.15</v>
      </c>
    </row>
    <row r="9" spans="1:5" ht="12.95" customHeight="1">
      <c r="A9" s="56" t="s">
        <v>168</v>
      </c>
      <c r="B9" s="56" t="s">
        <v>8</v>
      </c>
      <c r="C9" s="56">
        <v>7</v>
      </c>
      <c r="D9" s="56">
        <v>0</v>
      </c>
      <c r="E9" s="56">
        <v>0</v>
      </c>
    </row>
    <row r="10" spans="1:5" ht="12.95" customHeight="1">
      <c r="A10" s="56" t="s">
        <v>168</v>
      </c>
      <c r="B10" s="56" t="s">
        <v>9</v>
      </c>
      <c r="C10" s="56">
        <v>7</v>
      </c>
      <c r="D10" s="56">
        <v>0</v>
      </c>
      <c r="E10" s="56">
        <v>0</v>
      </c>
    </row>
    <row r="11" spans="1:5" ht="12.95" customHeight="1">
      <c r="A11" s="56" t="s">
        <v>168</v>
      </c>
      <c r="B11" s="56" t="s">
        <v>10</v>
      </c>
      <c r="C11" s="56">
        <v>8</v>
      </c>
      <c r="D11" s="56">
        <v>1</v>
      </c>
      <c r="E11" s="56">
        <v>0.13</v>
      </c>
    </row>
    <row r="12" spans="1:5" ht="12.95" customHeight="1">
      <c r="A12" s="56" t="s">
        <v>168</v>
      </c>
      <c r="B12" s="56" t="s">
        <v>11</v>
      </c>
      <c r="C12" s="56">
        <v>8</v>
      </c>
      <c r="D12" s="56">
        <v>1</v>
      </c>
      <c r="E12" s="56">
        <v>0.13</v>
      </c>
    </row>
    <row r="13" spans="1:5" ht="12.95" customHeight="1">
      <c r="A13" s="56" t="s">
        <v>168</v>
      </c>
      <c r="B13" s="56" t="s">
        <v>12</v>
      </c>
      <c r="C13" s="56">
        <v>7</v>
      </c>
      <c r="D13" s="56">
        <v>2</v>
      </c>
      <c r="E13" s="56">
        <v>0.28999999999999998</v>
      </c>
    </row>
    <row r="14" spans="1:5" ht="12.95" customHeight="1">
      <c r="A14" s="56" t="s">
        <v>168</v>
      </c>
      <c r="B14" s="56" t="s">
        <v>13</v>
      </c>
      <c r="C14" s="56">
        <v>6</v>
      </c>
      <c r="D14" s="56">
        <v>0</v>
      </c>
      <c r="E14" s="56">
        <v>0</v>
      </c>
    </row>
    <row r="15" spans="1:5" ht="12.95" customHeight="1">
      <c r="A15" s="56" t="s">
        <v>168</v>
      </c>
      <c r="B15" s="56" t="s">
        <v>185</v>
      </c>
      <c r="C15" s="56">
        <v>6</v>
      </c>
      <c r="D15" s="56">
        <v>0</v>
      </c>
      <c r="E15" s="56">
        <v>0</v>
      </c>
    </row>
    <row r="16" spans="1:5" ht="12.95" customHeight="1">
      <c r="A16" s="56" t="s">
        <v>169</v>
      </c>
      <c r="B16" s="56" t="s">
        <v>14</v>
      </c>
      <c r="C16" s="56">
        <v>11</v>
      </c>
      <c r="D16" s="56">
        <v>0</v>
      </c>
      <c r="E16" s="56">
        <v>0</v>
      </c>
    </row>
    <row r="17" spans="1:5" ht="12.95" customHeight="1">
      <c r="A17" s="56" t="s">
        <v>169</v>
      </c>
      <c r="B17" s="56" t="s">
        <v>15</v>
      </c>
      <c r="C17" s="56">
        <v>10</v>
      </c>
      <c r="D17" s="56">
        <v>0</v>
      </c>
      <c r="E17" s="56">
        <v>0</v>
      </c>
    </row>
    <row r="18" spans="1:5" ht="12.95" customHeight="1">
      <c r="A18" s="56" t="s">
        <v>169</v>
      </c>
      <c r="B18" s="56" t="s">
        <v>16</v>
      </c>
      <c r="C18" s="56">
        <v>11</v>
      </c>
      <c r="D18" s="56">
        <v>0</v>
      </c>
      <c r="E18" s="56">
        <v>0</v>
      </c>
    </row>
    <row r="19" spans="1:5" ht="12.95" customHeight="1">
      <c r="A19" s="56" t="s">
        <v>170</v>
      </c>
      <c r="B19" s="56" t="s">
        <v>17</v>
      </c>
      <c r="C19" s="56">
        <v>11</v>
      </c>
      <c r="D19" s="56">
        <v>2</v>
      </c>
      <c r="E19" s="56">
        <v>0.18</v>
      </c>
    </row>
    <row r="20" spans="1:5" ht="12.95" customHeight="1">
      <c r="A20" s="56" t="s">
        <v>170</v>
      </c>
      <c r="B20" s="56" t="s">
        <v>18</v>
      </c>
      <c r="C20" s="56">
        <v>8</v>
      </c>
      <c r="D20" s="56">
        <v>0</v>
      </c>
      <c r="E20" s="56">
        <v>0</v>
      </c>
    </row>
    <row r="21" spans="1:5" ht="12.95" customHeight="1">
      <c r="A21" s="56" t="s">
        <v>170</v>
      </c>
      <c r="B21" s="56" t="s">
        <v>19</v>
      </c>
      <c r="C21" s="56">
        <v>9</v>
      </c>
      <c r="D21" s="56">
        <v>4</v>
      </c>
      <c r="E21" s="56">
        <v>0.44</v>
      </c>
    </row>
    <row r="22" spans="1:5" ht="12.95" customHeight="1">
      <c r="A22" s="56" t="s">
        <v>170</v>
      </c>
      <c r="B22" s="56" t="s">
        <v>20</v>
      </c>
      <c r="C22" s="56">
        <v>9</v>
      </c>
      <c r="D22" s="56">
        <v>0</v>
      </c>
      <c r="E22" s="56">
        <v>0</v>
      </c>
    </row>
    <row r="23" spans="1:5" ht="12.95" customHeight="1">
      <c r="A23" s="56" t="s">
        <v>170</v>
      </c>
      <c r="B23" s="56" t="s">
        <v>21</v>
      </c>
      <c r="C23" s="56">
        <v>7</v>
      </c>
      <c r="D23" s="56">
        <v>1</v>
      </c>
      <c r="E23" s="56">
        <v>0.14000000000000001</v>
      </c>
    </row>
    <row r="24" spans="1:5" ht="12.95" customHeight="1">
      <c r="A24" s="56" t="s">
        <v>170</v>
      </c>
      <c r="B24" s="56" t="s">
        <v>22</v>
      </c>
      <c r="C24" s="56">
        <v>7</v>
      </c>
      <c r="D24" s="56">
        <v>0</v>
      </c>
      <c r="E24" s="56">
        <v>0</v>
      </c>
    </row>
    <row r="25" spans="1:5" ht="12.95" customHeight="1">
      <c r="A25" s="56" t="s">
        <v>170</v>
      </c>
      <c r="B25" s="56" t="s">
        <v>23</v>
      </c>
      <c r="C25" s="56">
        <v>9</v>
      </c>
      <c r="D25" s="56">
        <v>0</v>
      </c>
      <c r="E25" s="56">
        <v>0</v>
      </c>
    </row>
    <row r="26" spans="1:5" ht="12.95" customHeight="1">
      <c r="A26" s="56" t="s">
        <v>171</v>
      </c>
      <c r="B26" s="56" t="s">
        <v>24</v>
      </c>
      <c r="C26" s="56">
        <v>22</v>
      </c>
      <c r="D26" s="56">
        <v>1</v>
      </c>
      <c r="E26" s="56">
        <v>0.05</v>
      </c>
    </row>
    <row r="27" spans="1:5" ht="12.95" customHeight="1">
      <c r="A27" s="56" t="s">
        <v>171</v>
      </c>
      <c r="B27" s="56" t="s">
        <v>25</v>
      </c>
      <c r="C27" s="56">
        <v>14</v>
      </c>
      <c r="D27" s="56">
        <v>2</v>
      </c>
      <c r="E27" s="56">
        <v>0.14000000000000001</v>
      </c>
    </row>
    <row r="28" spans="1:5" ht="12.95" customHeight="1">
      <c r="A28" s="56" t="s">
        <v>171</v>
      </c>
      <c r="B28" s="56" t="s">
        <v>26</v>
      </c>
      <c r="C28" s="56">
        <v>7</v>
      </c>
      <c r="D28" s="56">
        <v>1</v>
      </c>
      <c r="E28" s="56">
        <v>0.14000000000000001</v>
      </c>
    </row>
    <row r="29" spans="1:5" ht="12.95" customHeight="1">
      <c r="A29" s="56" t="s">
        <v>171</v>
      </c>
      <c r="B29" s="56" t="s">
        <v>27</v>
      </c>
      <c r="C29" s="56">
        <v>22</v>
      </c>
      <c r="D29" s="56">
        <v>15</v>
      </c>
      <c r="E29" s="56">
        <v>0.68</v>
      </c>
    </row>
    <row r="30" spans="1:5" ht="12.95" customHeight="1">
      <c r="A30" s="56" t="s">
        <v>171</v>
      </c>
      <c r="B30" s="56" t="s">
        <v>28</v>
      </c>
      <c r="C30" s="56">
        <v>10</v>
      </c>
      <c r="D30" s="56">
        <v>2</v>
      </c>
      <c r="E30" s="56">
        <v>0.2</v>
      </c>
    </row>
    <row r="31" spans="1:5" ht="12.95" customHeight="1">
      <c r="A31" s="56" t="s">
        <v>171</v>
      </c>
      <c r="B31" s="56" t="s">
        <v>29</v>
      </c>
      <c r="C31" s="56">
        <v>11</v>
      </c>
      <c r="D31" s="56">
        <v>0</v>
      </c>
      <c r="E31" s="56">
        <v>0</v>
      </c>
    </row>
    <row r="32" spans="1:5" ht="12.95" customHeight="1">
      <c r="A32" s="56" t="s">
        <v>171</v>
      </c>
      <c r="B32" s="56" t="s">
        <v>30</v>
      </c>
      <c r="C32" s="56">
        <v>10</v>
      </c>
      <c r="D32" s="56">
        <v>2</v>
      </c>
      <c r="E32" s="56">
        <v>0.2</v>
      </c>
    </row>
    <row r="33" spans="1:5" ht="12.95" customHeight="1">
      <c r="A33" s="56" t="s">
        <v>171</v>
      </c>
      <c r="B33" s="56" t="s">
        <v>31</v>
      </c>
      <c r="C33" s="56">
        <v>11</v>
      </c>
      <c r="D33" s="56">
        <v>4</v>
      </c>
      <c r="E33" s="56">
        <v>0.36</v>
      </c>
    </row>
    <row r="34" spans="1:5" ht="12.95" customHeight="1">
      <c r="A34" s="56" t="s">
        <v>171</v>
      </c>
      <c r="B34" s="56" t="s">
        <v>32</v>
      </c>
      <c r="C34" s="56">
        <v>11</v>
      </c>
      <c r="D34" s="56">
        <v>0</v>
      </c>
      <c r="E34" s="56">
        <v>0</v>
      </c>
    </row>
    <row r="35" spans="1:5" ht="12.95" customHeight="1">
      <c r="A35" s="56" t="s">
        <v>172</v>
      </c>
      <c r="B35" s="56" t="s">
        <v>33</v>
      </c>
      <c r="C35" s="56">
        <v>22</v>
      </c>
      <c r="D35" s="56">
        <v>10</v>
      </c>
      <c r="E35" s="56">
        <v>0.45</v>
      </c>
    </row>
    <row r="36" spans="1:5" ht="12.95" customHeight="1">
      <c r="A36" s="56" t="s">
        <v>172</v>
      </c>
      <c r="B36" s="56" t="s">
        <v>35</v>
      </c>
      <c r="C36" s="56">
        <v>9</v>
      </c>
      <c r="D36" s="56">
        <v>0</v>
      </c>
      <c r="E36" s="56">
        <v>0</v>
      </c>
    </row>
    <row r="37" spans="1:5" ht="12.95" customHeight="1">
      <c r="A37" s="56" t="s">
        <v>172</v>
      </c>
      <c r="B37" s="56" t="s">
        <v>36</v>
      </c>
      <c r="C37" s="56">
        <v>7</v>
      </c>
      <c r="D37" s="56">
        <v>1</v>
      </c>
      <c r="E37" s="56">
        <v>0.14000000000000001</v>
      </c>
    </row>
    <row r="38" spans="1:5" ht="12.95" customHeight="1">
      <c r="A38" s="56" t="s">
        <v>172</v>
      </c>
      <c r="B38" s="56" t="s">
        <v>37</v>
      </c>
      <c r="C38" s="56">
        <v>7</v>
      </c>
      <c r="D38" s="56">
        <v>2</v>
      </c>
      <c r="E38" s="56">
        <v>0.28999999999999998</v>
      </c>
    </row>
    <row r="39" spans="1:5" ht="12.95" customHeight="1">
      <c r="A39" s="56" t="s">
        <v>172</v>
      </c>
      <c r="B39" s="56" t="s">
        <v>38</v>
      </c>
      <c r="C39" s="56">
        <v>9</v>
      </c>
      <c r="D39" s="56">
        <v>0</v>
      </c>
      <c r="E39" s="56">
        <v>0</v>
      </c>
    </row>
    <row r="40" spans="1:5" ht="12.95" customHeight="1">
      <c r="A40" s="56" t="s">
        <v>172</v>
      </c>
      <c r="B40" s="56" t="s">
        <v>39</v>
      </c>
      <c r="C40" s="56">
        <v>7</v>
      </c>
      <c r="D40" s="56">
        <v>1</v>
      </c>
      <c r="E40" s="56">
        <v>0.14000000000000001</v>
      </c>
    </row>
    <row r="41" spans="1:5" ht="12.95" customHeight="1">
      <c r="A41" s="56" t="s">
        <v>172</v>
      </c>
      <c r="B41" s="56" t="s">
        <v>40</v>
      </c>
      <c r="C41" s="56">
        <v>9</v>
      </c>
      <c r="D41" s="56">
        <v>4</v>
      </c>
      <c r="E41" s="56">
        <v>0.44</v>
      </c>
    </row>
    <row r="42" spans="1:5" ht="12.95" customHeight="1">
      <c r="A42" s="56" t="s">
        <v>172</v>
      </c>
      <c r="B42" s="56" t="s">
        <v>41</v>
      </c>
      <c r="C42" s="56">
        <v>7</v>
      </c>
      <c r="D42" s="56">
        <v>1</v>
      </c>
      <c r="E42" s="56">
        <v>0.14000000000000001</v>
      </c>
    </row>
    <row r="43" spans="1:5" ht="12.95" customHeight="1">
      <c r="A43" s="56" t="s">
        <v>172</v>
      </c>
      <c r="B43" s="56" t="s">
        <v>42</v>
      </c>
      <c r="C43" s="56">
        <v>9</v>
      </c>
      <c r="D43" s="56">
        <v>0</v>
      </c>
      <c r="E43" s="56">
        <v>0</v>
      </c>
    </row>
    <row r="44" spans="1:5" ht="12.95" customHeight="1">
      <c r="A44" s="56" t="s">
        <v>173</v>
      </c>
      <c r="B44" s="56" t="s">
        <v>43</v>
      </c>
      <c r="C44" s="56">
        <v>7</v>
      </c>
      <c r="D44" s="56">
        <v>1</v>
      </c>
      <c r="E44" s="56">
        <v>0.14000000000000001</v>
      </c>
    </row>
    <row r="45" spans="1:5" ht="12.95" customHeight="1">
      <c r="A45" s="56" t="s">
        <v>173</v>
      </c>
      <c r="B45" s="56" t="s">
        <v>44</v>
      </c>
      <c r="C45" s="56">
        <v>7</v>
      </c>
      <c r="D45" s="56">
        <v>0</v>
      </c>
      <c r="E45" s="56">
        <v>0</v>
      </c>
    </row>
    <row r="46" spans="1:5" ht="12.95" customHeight="1">
      <c r="A46" s="56" t="s">
        <v>173</v>
      </c>
      <c r="B46" s="56" t="s">
        <v>174</v>
      </c>
      <c r="C46" s="56">
        <v>7</v>
      </c>
      <c r="D46" s="56">
        <v>0</v>
      </c>
      <c r="E46" s="56">
        <v>0</v>
      </c>
    </row>
    <row r="47" spans="1:5" ht="12.95" customHeight="1">
      <c r="A47" s="56" t="s">
        <v>173</v>
      </c>
      <c r="B47" s="56" t="s">
        <v>46</v>
      </c>
      <c r="C47" s="56">
        <v>7</v>
      </c>
      <c r="D47" s="56">
        <v>0</v>
      </c>
      <c r="E47" s="56">
        <v>0</v>
      </c>
    </row>
    <row r="48" spans="1:5" ht="12.95" customHeight="1">
      <c r="A48" s="56" t="s">
        <v>173</v>
      </c>
      <c r="B48" s="56" t="s">
        <v>47</v>
      </c>
      <c r="C48" s="56">
        <v>7</v>
      </c>
      <c r="D48" s="56">
        <v>2</v>
      </c>
      <c r="E48" s="56">
        <v>0.28999999999999998</v>
      </c>
    </row>
    <row r="49" spans="1:5" ht="12.95" customHeight="1">
      <c r="A49" s="56" t="s">
        <v>173</v>
      </c>
      <c r="B49" s="56" t="s">
        <v>48</v>
      </c>
      <c r="C49" s="56">
        <v>7</v>
      </c>
      <c r="D49" s="56">
        <v>1</v>
      </c>
      <c r="E49" s="56">
        <v>0.14000000000000001</v>
      </c>
    </row>
    <row r="50" spans="1:5" ht="12.95" customHeight="1">
      <c r="A50" s="56" t="s">
        <v>175</v>
      </c>
      <c r="B50" s="56" t="s">
        <v>49</v>
      </c>
      <c r="C50" s="56">
        <v>11</v>
      </c>
      <c r="D50" s="56">
        <v>0</v>
      </c>
      <c r="E50" s="56">
        <v>0</v>
      </c>
    </row>
    <row r="51" spans="1:5" ht="12.95" customHeight="1">
      <c r="A51" s="56" t="s">
        <v>175</v>
      </c>
      <c r="B51" s="56" t="s">
        <v>50</v>
      </c>
      <c r="C51" s="56">
        <v>7</v>
      </c>
      <c r="D51" s="56">
        <v>0</v>
      </c>
      <c r="E51" s="56">
        <v>0</v>
      </c>
    </row>
    <row r="52" spans="1:5" ht="12.95" customHeight="1">
      <c r="A52" s="56" t="s">
        <v>175</v>
      </c>
      <c r="B52" s="56" t="s">
        <v>51</v>
      </c>
      <c r="C52" s="56">
        <v>11</v>
      </c>
      <c r="D52" s="56">
        <v>0</v>
      </c>
      <c r="E52" s="56">
        <v>0</v>
      </c>
    </row>
    <row r="53" spans="1:5" ht="12.95" customHeight="1">
      <c r="A53" s="56" t="s">
        <v>175</v>
      </c>
      <c r="B53" s="56" t="s">
        <v>52</v>
      </c>
      <c r="C53" s="56">
        <v>11</v>
      </c>
      <c r="D53" s="56">
        <v>0</v>
      </c>
      <c r="E53" s="56">
        <v>0</v>
      </c>
    </row>
    <row r="54" spans="1:5" ht="12.95" customHeight="1">
      <c r="A54" s="56" t="s">
        <v>175</v>
      </c>
      <c r="B54" s="56" t="s">
        <v>53</v>
      </c>
      <c r="C54" s="56">
        <v>9</v>
      </c>
      <c r="D54" s="56">
        <v>0</v>
      </c>
      <c r="E54" s="56">
        <v>0</v>
      </c>
    </row>
    <row r="55" spans="1:5" ht="12.95" customHeight="1">
      <c r="A55" s="56" t="s">
        <v>175</v>
      </c>
      <c r="B55" s="56" t="s">
        <v>54</v>
      </c>
      <c r="C55" s="56">
        <v>9</v>
      </c>
      <c r="D55" s="56">
        <v>0</v>
      </c>
      <c r="E55" s="56">
        <v>0</v>
      </c>
    </row>
    <row r="56" spans="1:5" ht="12.95" customHeight="1">
      <c r="A56" s="56" t="s">
        <v>175</v>
      </c>
      <c r="B56" s="56" t="s">
        <v>55</v>
      </c>
      <c r="C56" s="56">
        <v>11</v>
      </c>
      <c r="D56" s="56">
        <v>0</v>
      </c>
      <c r="E56" s="56">
        <v>0</v>
      </c>
    </row>
    <row r="57" spans="1:5" ht="12.95" customHeight="1">
      <c r="A57" s="56" t="s">
        <v>175</v>
      </c>
      <c r="B57" s="56" t="s">
        <v>176</v>
      </c>
      <c r="C57" s="56">
        <v>9</v>
      </c>
      <c r="D57" s="56">
        <v>0</v>
      </c>
      <c r="E57" s="56">
        <v>0</v>
      </c>
    </row>
    <row r="58" spans="1:5" ht="12.95" customHeight="1">
      <c r="A58" s="56" t="s">
        <v>175</v>
      </c>
      <c r="B58" s="56" t="s">
        <v>177</v>
      </c>
      <c r="C58" s="56">
        <v>9</v>
      </c>
      <c r="D58" s="56">
        <v>5</v>
      </c>
      <c r="E58" s="56">
        <v>0.56000000000000005</v>
      </c>
    </row>
    <row r="59" spans="1:5" ht="12.95" customHeight="1">
      <c r="A59" s="56" t="s">
        <v>175</v>
      </c>
      <c r="B59" s="56" t="s">
        <v>178</v>
      </c>
      <c r="C59" s="56">
        <v>10</v>
      </c>
      <c r="D59" s="56">
        <v>1</v>
      </c>
      <c r="E59" s="56">
        <v>0.1</v>
      </c>
    </row>
    <row r="60" spans="1:5" ht="12.95" customHeight="1">
      <c r="A60" s="56" t="s">
        <v>175</v>
      </c>
      <c r="B60" s="56" t="s">
        <v>59</v>
      </c>
      <c r="C60" s="56">
        <v>7</v>
      </c>
      <c r="D60" s="56">
        <v>0</v>
      </c>
      <c r="E60" s="56">
        <v>0</v>
      </c>
    </row>
    <row r="61" spans="1:5" ht="12.95" customHeight="1">
      <c r="A61" s="56" t="s">
        <v>175</v>
      </c>
      <c r="B61" s="56" t="s">
        <v>60</v>
      </c>
      <c r="C61" s="56">
        <v>10</v>
      </c>
      <c r="D61" s="56">
        <v>0</v>
      </c>
      <c r="E61" s="56">
        <v>0</v>
      </c>
    </row>
    <row r="62" spans="1:5" ht="12.95" customHeight="1">
      <c r="A62" s="56" t="s">
        <v>179</v>
      </c>
      <c r="B62" s="56" t="s">
        <v>189</v>
      </c>
      <c r="C62" s="56">
        <v>10</v>
      </c>
      <c r="D62" s="56">
        <v>0</v>
      </c>
      <c r="E62" s="56">
        <v>0</v>
      </c>
    </row>
    <row r="63" spans="1:5" ht="12.95" customHeight="1">
      <c r="A63" s="56" t="s">
        <v>179</v>
      </c>
      <c r="B63" s="56" t="s">
        <v>190</v>
      </c>
      <c r="C63" s="56">
        <v>10</v>
      </c>
      <c r="D63" s="56">
        <v>0</v>
      </c>
      <c r="E63" s="56">
        <v>0</v>
      </c>
    </row>
    <row r="64" spans="1:5" ht="12.95" customHeight="1">
      <c r="A64" s="56" t="s">
        <v>179</v>
      </c>
      <c r="B64" s="56" t="s">
        <v>63</v>
      </c>
      <c r="C64" s="56">
        <v>10</v>
      </c>
      <c r="D64" s="56">
        <v>1</v>
      </c>
      <c r="E64" s="56">
        <v>0.1</v>
      </c>
    </row>
    <row r="65" spans="1:5" ht="12.95" customHeight="1">
      <c r="A65" s="56" t="s">
        <v>179</v>
      </c>
      <c r="B65" s="56" t="s">
        <v>64</v>
      </c>
      <c r="C65" s="56">
        <v>10</v>
      </c>
      <c r="D65" s="56">
        <v>2</v>
      </c>
      <c r="E65" s="56">
        <v>0.2</v>
      </c>
    </row>
    <row r="66" spans="1:5" ht="12.95" customHeight="1">
      <c r="A66" s="56" t="s">
        <v>179</v>
      </c>
      <c r="B66" s="56" t="s">
        <v>65</v>
      </c>
      <c r="C66" s="56">
        <v>10</v>
      </c>
      <c r="D66" s="56">
        <v>1</v>
      </c>
      <c r="E66" s="56">
        <v>0.1</v>
      </c>
    </row>
    <row r="67" spans="1:5" ht="12.95" customHeight="1">
      <c r="A67" s="56" t="s">
        <v>179</v>
      </c>
      <c r="B67" s="56" t="s">
        <v>66</v>
      </c>
      <c r="C67" s="56">
        <v>11</v>
      </c>
      <c r="D67" s="56">
        <v>1</v>
      </c>
      <c r="E67" s="56">
        <v>0.09</v>
      </c>
    </row>
    <row r="68" spans="1:5" ht="12.95" customHeight="1">
      <c r="A68" s="56" t="s">
        <v>179</v>
      </c>
      <c r="B68" s="56" t="s">
        <v>67</v>
      </c>
      <c r="C68" s="56">
        <v>11</v>
      </c>
      <c r="D68" s="56">
        <v>1</v>
      </c>
      <c r="E68" s="56">
        <v>0.09</v>
      </c>
    </row>
    <row r="69" spans="1:5" ht="12.95" customHeight="1">
      <c r="A69" s="56" t="s">
        <v>179</v>
      </c>
      <c r="B69" s="56" t="s">
        <v>191</v>
      </c>
      <c r="C69" s="56">
        <v>0</v>
      </c>
      <c r="D69" s="56">
        <v>0</v>
      </c>
      <c r="E69" s="56"/>
    </row>
    <row r="70" spans="1:5" ht="12.95" customHeight="1">
      <c r="A70" s="56" t="s">
        <v>180</v>
      </c>
      <c r="B70" s="56" t="s">
        <v>68</v>
      </c>
      <c r="C70" s="56">
        <v>7</v>
      </c>
      <c r="D70" s="56">
        <v>0</v>
      </c>
      <c r="E70" s="56">
        <v>0</v>
      </c>
    </row>
    <row r="71" spans="1:5" ht="12.95" customHeight="1">
      <c r="A71" s="56" t="s">
        <v>180</v>
      </c>
      <c r="B71" s="56" t="s">
        <v>69</v>
      </c>
      <c r="C71" s="56">
        <v>7</v>
      </c>
      <c r="D71" s="56">
        <v>0</v>
      </c>
      <c r="E71" s="56">
        <v>0</v>
      </c>
    </row>
    <row r="72" spans="1:5" ht="12.95" customHeight="1">
      <c r="A72" s="56" t="s">
        <v>180</v>
      </c>
      <c r="B72" s="56" t="s">
        <v>70</v>
      </c>
      <c r="C72" s="56">
        <v>8</v>
      </c>
      <c r="D72" s="56">
        <v>0</v>
      </c>
      <c r="E72" s="56">
        <v>0</v>
      </c>
    </row>
    <row r="73" spans="1:5" ht="12.95" customHeight="1">
      <c r="A73" s="56" t="s">
        <v>180</v>
      </c>
      <c r="B73" s="56" t="s">
        <v>71</v>
      </c>
      <c r="C73" s="56">
        <v>7</v>
      </c>
      <c r="D73" s="56">
        <v>0</v>
      </c>
      <c r="E73" s="56">
        <v>0</v>
      </c>
    </row>
    <row r="74" spans="1:5" ht="12.95" customHeight="1">
      <c r="A74" s="56" t="s">
        <v>180</v>
      </c>
      <c r="B74" s="56" t="s">
        <v>72</v>
      </c>
      <c r="C74" s="56">
        <v>7</v>
      </c>
      <c r="D74" s="56">
        <v>0</v>
      </c>
      <c r="E74" s="56">
        <v>0</v>
      </c>
    </row>
    <row r="75" spans="1:5" ht="12.95" customHeight="1">
      <c r="A75" s="56" t="s">
        <v>181</v>
      </c>
      <c r="B75" s="56" t="s">
        <v>73</v>
      </c>
      <c r="C75" s="56">
        <v>8</v>
      </c>
      <c r="D75" s="56">
        <v>0</v>
      </c>
      <c r="E75" s="56">
        <v>0</v>
      </c>
    </row>
    <row r="76" spans="1:5" ht="12.95" customHeight="1">
      <c r="A76" s="56" t="s">
        <v>181</v>
      </c>
      <c r="B76" s="56" t="s">
        <v>74</v>
      </c>
      <c r="C76" s="56">
        <v>8</v>
      </c>
      <c r="D76" s="56">
        <v>5</v>
      </c>
      <c r="E76" s="56">
        <v>0.63</v>
      </c>
    </row>
    <row r="77" spans="1:5" ht="12.95" customHeight="1">
      <c r="A77" s="56" t="s">
        <v>181</v>
      </c>
      <c r="B77" s="56" t="s">
        <v>75</v>
      </c>
      <c r="C77" s="56">
        <v>8</v>
      </c>
      <c r="D77" s="56">
        <v>1</v>
      </c>
      <c r="E77" s="56">
        <v>0.13</v>
      </c>
    </row>
    <row r="78" spans="1:5" ht="12.95" customHeight="1">
      <c r="A78" s="56" t="s">
        <v>181</v>
      </c>
      <c r="B78" s="56" t="s">
        <v>76</v>
      </c>
      <c r="C78" s="56">
        <v>8</v>
      </c>
      <c r="D78" s="56">
        <v>5</v>
      </c>
      <c r="E78" s="56">
        <v>0.63</v>
      </c>
    </row>
    <row r="79" spans="1:5" ht="12.95" customHeight="1">
      <c r="A79" s="56" t="s">
        <v>181</v>
      </c>
      <c r="B79" s="56" t="s">
        <v>77</v>
      </c>
      <c r="C79" s="56">
        <v>8</v>
      </c>
      <c r="D79" s="56">
        <v>0</v>
      </c>
      <c r="E79" s="56">
        <v>0</v>
      </c>
    </row>
    <row r="80" spans="1:5" ht="12.95" customHeight="1">
      <c r="A80" s="56" t="s">
        <v>181</v>
      </c>
      <c r="B80" s="56" t="s">
        <v>78</v>
      </c>
      <c r="C80" s="56">
        <v>10</v>
      </c>
      <c r="D80" s="56">
        <v>2</v>
      </c>
      <c r="E80" s="56">
        <v>0.2</v>
      </c>
    </row>
    <row r="81" spans="1:5" ht="12.95" customHeight="1">
      <c r="A81" s="56" t="s">
        <v>181</v>
      </c>
      <c r="B81" s="56" t="s">
        <v>79</v>
      </c>
      <c r="C81" s="56">
        <v>10</v>
      </c>
      <c r="D81" s="56">
        <v>1</v>
      </c>
      <c r="E81" s="56">
        <v>0.1</v>
      </c>
    </row>
    <row r="82" spans="1:5" ht="12.95" customHeight="1">
      <c r="A82" s="56" t="s">
        <v>182</v>
      </c>
      <c r="B82" s="56" t="s">
        <v>119</v>
      </c>
      <c r="C82" s="56">
        <v>1</v>
      </c>
      <c r="D82" s="56">
        <v>1</v>
      </c>
      <c r="E82" s="56">
        <v>1</v>
      </c>
    </row>
    <row r="83" spans="1:5" ht="12.95" customHeight="1">
      <c r="A83" s="57" t="s">
        <v>182</v>
      </c>
      <c r="B83" s="57" t="s">
        <v>80</v>
      </c>
      <c r="C83" s="57">
        <v>1</v>
      </c>
      <c r="D83" s="57">
        <v>3</v>
      </c>
      <c r="E83" s="57">
        <v>3</v>
      </c>
    </row>
    <row r="84" spans="1:5" ht="12.95" customHeight="1">
      <c r="A84" s="56" t="s">
        <v>182</v>
      </c>
      <c r="B84" s="56" t="s">
        <v>81</v>
      </c>
      <c r="C84" s="56">
        <v>1</v>
      </c>
      <c r="D84" s="56">
        <v>1</v>
      </c>
      <c r="E84" s="56">
        <v>1</v>
      </c>
    </row>
    <row r="85" spans="1:5" ht="12.95" customHeight="1">
      <c r="A85" s="56" t="s">
        <v>182</v>
      </c>
      <c r="B85" s="56" t="s">
        <v>82</v>
      </c>
      <c r="C85" s="56">
        <v>2</v>
      </c>
      <c r="D85" s="56">
        <v>1</v>
      </c>
      <c r="E85" s="56">
        <v>0.5</v>
      </c>
    </row>
    <row r="86" spans="1:5" ht="12.95" customHeight="1">
      <c r="A86" s="56" t="s">
        <v>182</v>
      </c>
      <c r="B86" s="56" t="s">
        <v>83</v>
      </c>
      <c r="C86" s="56">
        <v>2</v>
      </c>
      <c r="D86" s="56">
        <v>2</v>
      </c>
      <c r="E86" s="56">
        <v>1</v>
      </c>
    </row>
    <row r="87" spans="1:5" ht="12.95" customHeight="1">
      <c r="A87" s="56" t="s">
        <v>182</v>
      </c>
      <c r="B87" s="56" t="s">
        <v>84</v>
      </c>
      <c r="C87" s="56">
        <v>1</v>
      </c>
      <c r="D87" s="56">
        <v>1</v>
      </c>
      <c r="E87" s="56">
        <v>1</v>
      </c>
    </row>
    <row r="88" spans="1:5" ht="12.95" customHeight="1">
      <c r="A88" s="56" t="s">
        <v>182</v>
      </c>
      <c r="B88" s="56" t="s">
        <v>120</v>
      </c>
      <c r="C88" s="56">
        <v>0</v>
      </c>
      <c r="D88" s="56">
        <v>0</v>
      </c>
      <c r="E88" s="56"/>
    </row>
    <row r="89" spans="1:5" ht="12.95" customHeight="1">
      <c r="A89" s="56" t="s">
        <v>182</v>
      </c>
      <c r="B89" s="56" t="s">
        <v>121</v>
      </c>
      <c r="C89" s="56">
        <v>0</v>
      </c>
      <c r="D89" s="56">
        <v>0</v>
      </c>
      <c r="E89" s="56"/>
    </row>
    <row r="90" spans="1:5" ht="12.95" customHeight="1">
      <c r="A90" s="56" t="s">
        <v>182</v>
      </c>
      <c r="B90" s="56" t="s">
        <v>85</v>
      </c>
      <c r="C90" s="56">
        <v>0</v>
      </c>
      <c r="D90" s="56">
        <v>0</v>
      </c>
      <c r="E90" s="56"/>
    </row>
    <row r="91" spans="1:5" ht="12.95" customHeight="1">
      <c r="A91" s="57" t="s">
        <v>182</v>
      </c>
      <c r="B91" s="57" t="s">
        <v>86</v>
      </c>
      <c r="C91" s="57">
        <v>2</v>
      </c>
      <c r="D91" s="57">
        <v>5</v>
      </c>
      <c r="E91" s="57">
        <v>2.5</v>
      </c>
    </row>
    <row r="92" spans="1:5" ht="12.95" customHeight="1">
      <c r="A92" s="56" t="s">
        <v>182</v>
      </c>
      <c r="B92" s="56" t="s">
        <v>87</v>
      </c>
      <c r="C92" s="56">
        <v>3</v>
      </c>
      <c r="D92" s="56">
        <v>0</v>
      </c>
      <c r="E92" s="56">
        <v>0</v>
      </c>
    </row>
    <row r="93" spans="1:5" ht="12.95" customHeight="1">
      <c r="A93" s="56" t="s">
        <v>182</v>
      </c>
      <c r="B93" s="56" t="s">
        <v>88</v>
      </c>
      <c r="C93" s="56">
        <v>1</v>
      </c>
      <c r="D93" s="56">
        <v>0</v>
      </c>
      <c r="E93" s="56">
        <v>0</v>
      </c>
    </row>
    <row r="94" spans="1:5" ht="12.95" customHeight="1">
      <c r="A94" s="57" t="s">
        <v>182</v>
      </c>
      <c r="B94" s="57" t="s">
        <v>89</v>
      </c>
      <c r="C94" s="57">
        <v>2</v>
      </c>
      <c r="D94" s="57">
        <v>3</v>
      </c>
      <c r="E94" s="57">
        <v>1.5</v>
      </c>
    </row>
    <row r="95" spans="1:5" ht="12.95" customHeight="1">
      <c r="A95" s="56" t="s">
        <v>182</v>
      </c>
      <c r="B95" s="56" t="s">
        <v>90</v>
      </c>
      <c r="C95" s="56">
        <v>0</v>
      </c>
      <c r="D95" s="56">
        <v>0</v>
      </c>
      <c r="E95" s="56"/>
    </row>
    <row r="96" spans="1:5" ht="12.95" customHeight="1">
      <c r="A96" s="56" t="s">
        <v>183</v>
      </c>
      <c r="B96" s="56" t="s">
        <v>91</v>
      </c>
      <c r="C96" s="56">
        <v>7</v>
      </c>
      <c r="D96" s="56">
        <v>1</v>
      </c>
      <c r="E96" s="56">
        <v>0.14000000000000001</v>
      </c>
    </row>
    <row r="97" spans="1:5" ht="12.95" customHeight="1">
      <c r="A97" s="56" t="s">
        <v>183</v>
      </c>
      <c r="B97" s="56" t="s">
        <v>92</v>
      </c>
      <c r="C97" s="56">
        <v>7</v>
      </c>
      <c r="D97" s="56">
        <v>1</v>
      </c>
      <c r="E97" s="56">
        <v>0.14000000000000001</v>
      </c>
    </row>
    <row r="98" spans="1:5" ht="12.95" customHeight="1">
      <c r="A98" s="56" t="s">
        <v>183</v>
      </c>
      <c r="B98" s="56" t="s">
        <v>184</v>
      </c>
      <c r="C98" s="56">
        <v>0</v>
      </c>
      <c r="D98" s="56">
        <v>0</v>
      </c>
      <c r="E98" s="56"/>
    </row>
    <row r="99" spans="1:5" ht="12.95" customHeight="1">
      <c r="A99" s="56" t="s">
        <v>183</v>
      </c>
      <c r="B99" s="56" t="s">
        <v>93</v>
      </c>
      <c r="C99" s="56">
        <v>7</v>
      </c>
      <c r="D99" s="56">
        <v>4</v>
      </c>
      <c r="E99" s="56">
        <v>0.56999999999999995</v>
      </c>
    </row>
    <row r="100" spans="1:5" ht="12.95" customHeight="1">
      <c r="A100" s="56" t="s">
        <v>183</v>
      </c>
      <c r="B100" s="56" t="s">
        <v>94</v>
      </c>
      <c r="C100" s="56">
        <v>7</v>
      </c>
      <c r="D100" s="56">
        <v>0</v>
      </c>
      <c r="E100" s="56">
        <v>0</v>
      </c>
    </row>
    <row r="101" spans="1:5" ht="12.95" customHeight="1">
      <c r="A101" s="56" t="s">
        <v>183</v>
      </c>
      <c r="B101" s="56" t="s">
        <v>192</v>
      </c>
      <c r="C101" s="56">
        <v>0</v>
      </c>
      <c r="D101" s="56">
        <v>0</v>
      </c>
      <c r="E101" s="56"/>
    </row>
    <row r="102" spans="1:5" ht="12.95" customHeight="1">
      <c r="A102" s="56" t="s">
        <v>193</v>
      </c>
      <c r="B102" s="56" t="s">
        <v>194</v>
      </c>
      <c r="C102" s="56">
        <v>0</v>
      </c>
      <c r="D102" s="56">
        <v>0</v>
      </c>
      <c r="E102" s="56"/>
    </row>
    <row r="103" spans="1:5" ht="12.95" customHeight="1">
      <c r="A103" s="56" t="s">
        <v>193</v>
      </c>
      <c r="B103" s="56" t="s">
        <v>195</v>
      </c>
      <c r="C103" s="56">
        <v>0</v>
      </c>
      <c r="D103" s="56">
        <v>0</v>
      </c>
      <c r="E103" s="56"/>
    </row>
    <row r="104" spans="1:5" ht="12.95" customHeight="1">
      <c r="A104" s="56" t="s">
        <v>196</v>
      </c>
      <c r="B104" s="56" t="s">
        <v>197</v>
      </c>
      <c r="C104" s="56">
        <v>0</v>
      </c>
      <c r="D104" s="56">
        <v>0</v>
      </c>
      <c r="E104" s="56"/>
    </row>
    <row r="105" spans="1:5" ht="12.95" customHeight="1">
      <c r="A105" s="56" t="s">
        <v>196</v>
      </c>
      <c r="B105" s="56" t="s">
        <v>198</v>
      </c>
      <c r="C105" s="56">
        <v>0</v>
      </c>
      <c r="D105" s="56">
        <v>0</v>
      </c>
      <c r="E105" s="56"/>
    </row>
    <row r="106" spans="1:5">
      <c r="A106" s="58"/>
      <c r="B106" s="58" t="s">
        <v>186</v>
      </c>
      <c r="C106" s="56">
        <v>754</v>
      </c>
      <c r="D106" s="56">
        <v>114</v>
      </c>
      <c r="E106" s="56"/>
    </row>
  </sheetData>
  <mergeCells count="1">
    <mergeCell ref="A1:E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2010학년도</vt:lpstr>
      <vt:lpstr>2011학년도</vt:lpstr>
      <vt:lpstr>2012학년도</vt:lpstr>
      <vt:lpstr>2013학년도</vt:lpstr>
      <vt:lpstr>'2010학년도'!Print_Area</vt:lpstr>
      <vt:lpstr>'2012학년도'!Print_Titles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2012-11-12T06:44:31Z</cp:lastPrinted>
  <dcterms:created xsi:type="dcterms:W3CDTF">2010-12-02T01:18:22Z</dcterms:created>
  <dcterms:modified xsi:type="dcterms:W3CDTF">2013-10-14T01:57:55Z</dcterms:modified>
</cp:coreProperties>
</file>