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60" windowWidth="18195" windowHeight="844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L70" i="1"/>
  <c r="J70"/>
  <c r="F70"/>
  <c r="L69"/>
  <c r="J69"/>
  <c r="M69" s="1"/>
  <c r="F69"/>
  <c r="L68"/>
  <c r="J68"/>
  <c r="F68"/>
  <c r="L67"/>
  <c r="J67"/>
  <c r="M67" s="1"/>
  <c r="F67"/>
  <c r="L66"/>
  <c r="J66"/>
  <c r="F66"/>
  <c r="L65"/>
  <c r="J65"/>
  <c r="M65" s="1"/>
  <c r="F65"/>
  <c r="L64"/>
  <c r="J64"/>
  <c r="F64"/>
  <c r="L63"/>
  <c r="J63"/>
  <c r="M63" s="1"/>
  <c r="F63"/>
  <c r="L62"/>
  <c r="J62"/>
  <c r="F62"/>
  <c r="L61"/>
  <c r="J61"/>
  <c r="M61" s="1"/>
  <c r="F61"/>
  <c r="L60"/>
  <c r="J60"/>
  <c r="F60"/>
  <c r="L59"/>
  <c r="J59"/>
  <c r="M59" s="1"/>
  <c r="F59"/>
  <c r="L58"/>
  <c r="J58"/>
  <c r="F58"/>
  <c r="L57"/>
  <c r="J57"/>
  <c r="M57" s="1"/>
  <c r="F57"/>
  <c r="L56"/>
  <c r="J56"/>
  <c r="F56"/>
  <c r="L55"/>
  <c r="J55"/>
  <c r="M55" s="1"/>
  <c r="F55"/>
  <c r="L54"/>
  <c r="J54"/>
  <c r="F54"/>
  <c r="L53"/>
  <c r="J53"/>
  <c r="M53" s="1"/>
  <c r="F53"/>
  <c r="L52"/>
  <c r="J52"/>
  <c r="F52"/>
  <c r="L51"/>
  <c r="J51"/>
  <c r="M51" s="1"/>
  <c r="F51"/>
  <c r="L50"/>
  <c r="J50"/>
  <c r="F50"/>
  <c r="L49"/>
  <c r="J49"/>
  <c r="M49" s="1"/>
  <c r="F49"/>
  <c r="L48"/>
  <c r="J48"/>
  <c r="F48"/>
  <c r="L47"/>
  <c r="J47"/>
  <c r="M47" s="1"/>
  <c r="F47"/>
  <c r="L46"/>
  <c r="J46"/>
  <c r="F46"/>
  <c r="L45"/>
  <c r="J45"/>
  <c r="M45" s="1"/>
  <c r="F45"/>
  <c r="L44"/>
  <c r="J44"/>
  <c r="F44"/>
  <c r="L43"/>
  <c r="J43"/>
  <c r="M43" s="1"/>
  <c r="F43"/>
  <c r="L42"/>
  <c r="J42"/>
  <c r="F42"/>
  <c r="L41"/>
  <c r="J41"/>
  <c r="F41"/>
  <c r="L40"/>
  <c r="J40"/>
  <c r="F40"/>
  <c r="L39"/>
  <c r="J39"/>
  <c r="F39"/>
  <c r="L38"/>
  <c r="J38"/>
  <c r="F38"/>
  <c r="L37"/>
  <c r="J37"/>
  <c r="M37" s="1"/>
  <c r="F37"/>
  <c r="L36"/>
  <c r="J36"/>
  <c r="F36"/>
  <c r="L35"/>
  <c r="J35"/>
  <c r="M35" s="1"/>
  <c r="F35"/>
  <c r="L34"/>
  <c r="J34"/>
  <c r="F34"/>
  <c r="L33"/>
  <c r="J33"/>
  <c r="M33" s="1"/>
  <c r="F33"/>
  <c r="L32"/>
  <c r="J32"/>
  <c r="F32"/>
  <c r="L31"/>
  <c r="J31"/>
  <c r="M31" s="1"/>
  <c r="F31"/>
  <c r="L30"/>
  <c r="J30"/>
  <c r="F30"/>
  <c r="L29"/>
  <c r="J29"/>
  <c r="F29"/>
  <c r="L28"/>
  <c r="J28"/>
  <c r="F28"/>
  <c r="L27"/>
  <c r="J27"/>
  <c r="F27"/>
  <c r="L26"/>
  <c r="J26"/>
  <c r="F26"/>
  <c r="L25"/>
  <c r="J25"/>
  <c r="F25"/>
  <c r="L24"/>
  <c r="J24"/>
  <c r="F24"/>
  <c r="L23"/>
  <c r="J23"/>
  <c r="F23"/>
  <c r="L22"/>
  <c r="J22"/>
  <c r="F22"/>
  <c r="L21"/>
  <c r="J21"/>
  <c r="M21" s="1"/>
  <c r="F21"/>
  <c r="L20"/>
  <c r="J20"/>
  <c r="F20"/>
  <c r="L19"/>
  <c r="J19"/>
  <c r="M19" s="1"/>
  <c r="F19"/>
  <c r="L18"/>
  <c r="J18"/>
  <c r="F18"/>
  <c r="L17"/>
  <c r="J17"/>
  <c r="M17" s="1"/>
  <c r="F17"/>
  <c r="L16"/>
  <c r="J16"/>
  <c r="F16"/>
  <c r="L15"/>
  <c r="J15"/>
  <c r="M15" s="1"/>
  <c r="F15"/>
  <c r="L14"/>
  <c r="J14"/>
  <c r="F14"/>
  <c r="L13"/>
  <c r="J13"/>
  <c r="M13" s="1"/>
  <c r="F13"/>
  <c r="L12"/>
  <c r="J12"/>
  <c r="F12"/>
  <c r="L11"/>
  <c r="J11"/>
  <c r="F11"/>
  <c r="L10"/>
  <c r="J10"/>
  <c r="F10"/>
  <c r="L9"/>
  <c r="J9"/>
  <c r="F9"/>
  <c r="M9" l="1"/>
  <c r="M12"/>
  <c r="M20"/>
  <c r="M22"/>
  <c r="M24"/>
  <c r="M26"/>
  <c r="M28"/>
  <c r="M30"/>
  <c r="M40"/>
  <c r="M42"/>
  <c r="M70"/>
  <c r="M10"/>
  <c r="M11"/>
  <c r="M14"/>
  <c r="M16"/>
  <c r="M18"/>
  <c r="M23"/>
  <c r="M25"/>
  <c r="M27"/>
  <c r="M29"/>
  <c r="M32"/>
  <c r="M34"/>
  <c r="M36"/>
  <c r="M38"/>
  <c r="M39"/>
  <c r="M41"/>
  <c r="M44"/>
  <c r="M46"/>
  <c r="M48"/>
  <c r="M50"/>
  <c r="M52"/>
  <c r="M54"/>
  <c r="M56"/>
  <c r="M58"/>
  <c r="M60"/>
  <c r="M62"/>
  <c r="M64"/>
  <c r="M66"/>
  <c r="M68"/>
</calcChain>
</file>

<file path=xl/sharedStrings.xml><?xml version="1.0" encoding="utf-8"?>
<sst xmlns="http://schemas.openxmlformats.org/spreadsheetml/2006/main" count="145" uniqueCount="91">
  <si>
    <t xml:space="preserve">환경재료학개론 </t>
    <phoneticPr fontId="3" type="noConversion"/>
  </si>
  <si>
    <t>2. 성적</t>
    <phoneticPr fontId="3" type="noConversion"/>
  </si>
  <si>
    <t xml:space="preserve">  - 범위 (range): 1.4 ~ 82.3점 </t>
    <phoneticPr fontId="3" type="noConversion"/>
  </si>
  <si>
    <t xml:space="preserve">  - 평균 (mean):  46.5점 </t>
    <phoneticPr fontId="3" type="noConversion"/>
  </si>
  <si>
    <t xml:space="preserve">  - 중위수 (median): 51.4점 </t>
    <phoneticPr fontId="3" type="noConversion"/>
  </si>
  <si>
    <t xml:space="preserve">  - 개별점수  </t>
    <phoneticPr fontId="3" type="noConversion"/>
  </si>
  <si>
    <t xml:space="preserve"> </t>
    <phoneticPr fontId="3" type="noConversion"/>
  </si>
  <si>
    <t xml:space="preserve">학번 </t>
    <phoneticPr fontId="3" type="noConversion"/>
  </si>
  <si>
    <t>출/결/지</t>
    <phoneticPr fontId="3" type="noConversion"/>
  </si>
  <si>
    <t xml:space="preserve">출석 </t>
    <phoneticPr fontId="3" type="noConversion"/>
  </si>
  <si>
    <t>중간</t>
    <phoneticPr fontId="3" type="noConversion"/>
  </si>
  <si>
    <t>중*0.2</t>
    <phoneticPr fontId="3" type="noConversion"/>
  </si>
  <si>
    <t>발표</t>
    <phoneticPr fontId="3" type="noConversion"/>
  </si>
  <si>
    <t>참여도</t>
    <phoneticPr fontId="3" type="noConversion"/>
  </si>
  <si>
    <t>기말</t>
    <phoneticPr fontId="3" type="noConversion"/>
  </si>
  <si>
    <t>기*0.3</t>
    <phoneticPr fontId="3" type="noConversion"/>
  </si>
  <si>
    <t xml:space="preserve">추가 </t>
    <phoneticPr fontId="3" type="noConversion"/>
  </si>
  <si>
    <t>추점</t>
    <phoneticPr fontId="3" type="noConversion"/>
  </si>
  <si>
    <t>합계</t>
    <phoneticPr fontId="3" type="noConversion"/>
  </si>
  <si>
    <t>권남이</t>
    <phoneticPr fontId="3" type="noConversion"/>
  </si>
  <si>
    <t>16/0/0</t>
  </si>
  <si>
    <t>12-099</t>
    <phoneticPr fontId="3" type="noConversion"/>
  </si>
  <si>
    <t>12-073</t>
    <phoneticPr fontId="3" type="noConversion"/>
  </si>
  <si>
    <t>06-403</t>
    <phoneticPr fontId="3" type="noConversion"/>
  </si>
  <si>
    <t>15/0/1</t>
    <phoneticPr fontId="3" type="noConversion"/>
  </si>
  <si>
    <t>12-551</t>
    <phoneticPr fontId="3" type="noConversion"/>
  </si>
  <si>
    <t>12-358</t>
    <phoneticPr fontId="3" type="noConversion"/>
  </si>
  <si>
    <t>12-235</t>
    <phoneticPr fontId="3" type="noConversion"/>
  </si>
  <si>
    <t>05-523</t>
    <phoneticPr fontId="3" type="noConversion"/>
  </si>
  <si>
    <t>07-491</t>
    <phoneticPr fontId="3" type="noConversion"/>
  </si>
  <si>
    <t>06-227</t>
    <phoneticPr fontId="3" type="noConversion"/>
  </si>
  <si>
    <t>15/1/0</t>
    <phoneticPr fontId="3" type="noConversion"/>
  </si>
  <si>
    <t>06-531</t>
    <phoneticPr fontId="3" type="noConversion"/>
  </si>
  <si>
    <t>12-264</t>
    <phoneticPr fontId="3" type="noConversion"/>
  </si>
  <si>
    <t>06-573</t>
    <phoneticPr fontId="3" type="noConversion"/>
  </si>
  <si>
    <t>12-138</t>
    <phoneticPr fontId="3" type="noConversion"/>
  </si>
  <si>
    <t>12-170</t>
    <phoneticPr fontId="3" type="noConversion"/>
  </si>
  <si>
    <t>12-044</t>
    <phoneticPr fontId="3" type="noConversion"/>
  </si>
  <si>
    <t>12-125</t>
    <phoneticPr fontId="3" type="noConversion"/>
  </si>
  <si>
    <t>12-439</t>
    <phoneticPr fontId="3" type="noConversion"/>
  </si>
  <si>
    <t>12-183</t>
    <phoneticPr fontId="3" type="noConversion"/>
  </si>
  <si>
    <t>14/1/1</t>
    <phoneticPr fontId="3" type="noConversion"/>
  </si>
  <si>
    <t>12-316</t>
    <phoneticPr fontId="3" type="noConversion"/>
  </si>
  <si>
    <t>06-364</t>
    <phoneticPr fontId="3" type="noConversion"/>
  </si>
  <si>
    <t>12-222</t>
    <phoneticPr fontId="3" type="noConversion"/>
  </si>
  <si>
    <t>12-141</t>
    <phoneticPr fontId="3" type="noConversion"/>
  </si>
  <si>
    <t>09-796</t>
    <phoneticPr fontId="3" type="noConversion"/>
  </si>
  <si>
    <t>12-196</t>
    <phoneticPr fontId="3" type="noConversion"/>
  </si>
  <si>
    <t>06-023</t>
    <phoneticPr fontId="3" type="noConversion"/>
  </si>
  <si>
    <t>12-413</t>
    <phoneticPr fontId="3" type="noConversion"/>
  </si>
  <si>
    <t>07-417</t>
    <phoneticPr fontId="3" type="noConversion"/>
  </si>
  <si>
    <t>12-167</t>
    <phoneticPr fontId="3" type="noConversion"/>
  </si>
  <si>
    <t>12-086</t>
    <phoneticPr fontId="3" type="noConversion"/>
  </si>
  <si>
    <t>12-057</t>
    <phoneticPr fontId="3" type="noConversion"/>
  </si>
  <si>
    <t>14/1/0</t>
    <phoneticPr fontId="3" type="noConversion"/>
  </si>
  <si>
    <t>12-374</t>
    <phoneticPr fontId="3" type="noConversion"/>
  </si>
  <si>
    <t>12-277</t>
    <phoneticPr fontId="3" type="noConversion"/>
  </si>
  <si>
    <t>13/1/2</t>
    <phoneticPr fontId="3" type="noConversion"/>
  </si>
  <si>
    <t>12-109</t>
    <phoneticPr fontId="3" type="noConversion"/>
  </si>
  <si>
    <t>12-390</t>
    <phoneticPr fontId="3" type="noConversion"/>
  </si>
  <si>
    <t>12-219</t>
    <phoneticPr fontId="3" type="noConversion"/>
  </si>
  <si>
    <t>12-303</t>
    <phoneticPr fontId="3" type="noConversion"/>
  </si>
  <si>
    <t>12-206</t>
    <phoneticPr fontId="3" type="noConversion"/>
  </si>
  <si>
    <t>12-345</t>
    <phoneticPr fontId="3" type="noConversion"/>
  </si>
  <si>
    <t>08-028</t>
    <phoneticPr fontId="3" type="noConversion"/>
  </si>
  <si>
    <t>06-544</t>
    <phoneticPr fontId="3" type="noConversion"/>
  </si>
  <si>
    <t>08-605</t>
    <phoneticPr fontId="3" type="noConversion"/>
  </si>
  <si>
    <t>13/3/0</t>
    <phoneticPr fontId="3" type="noConversion"/>
  </si>
  <si>
    <t>12-361</t>
    <phoneticPr fontId="3" type="noConversion"/>
  </si>
  <si>
    <t>12-154</t>
    <phoneticPr fontId="3" type="noConversion"/>
  </si>
  <si>
    <t>12-400</t>
    <phoneticPr fontId="3" type="noConversion"/>
  </si>
  <si>
    <t>12-248</t>
    <phoneticPr fontId="3" type="noConversion"/>
  </si>
  <si>
    <t>12-251</t>
    <phoneticPr fontId="3" type="noConversion"/>
  </si>
  <si>
    <t>12-332</t>
    <phoneticPr fontId="3" type="noConversion"/>
  </si>
  <si>
    <t>14/2/0</t>
    <phoneticPr fontId="3" type="noConversion"/>
  </si>
  <si>
    <t>09-009</t>
    <phoneticPr fontId="3" type="noConversion"/>
  </si>
  <si>
    <t>13/2/1</t>
    <phoneticPr fontId="3" type="noConversion"/>
  </si>
  <si>
    <t>12-426</t>
    <phoneticPr fontId="3" type="noConversion"/>
  </si>
  <si>
    <t>12-329</t>
    <phoneticPr fontId="3" type="noConversion"/>
  </si>
  <si>
    <t>12-293</t>
    <phoneticPr fontId="3" type="noConversion"/>
  </si>
  <si>
    <t>09-149</t>
    <phoneticPr fontId="3" type="noConversion"/>
  </si>
  <si>
    <t>12-387</t>
    <phoneticPr fontId="3" type="noConversion"/>
  </si>
  <si>
    <t>12-060</t>
    <phoneticPr fontId="3" type="noConversion"/>
  </si>
  <si>
    <t>12-280</t>
    <phoneticPr fontId="3" type="noConversion"/>
  </si>
  <si>
    <t>12-950</t>
    <phoneticPr fontId="3" type="noConversion"/>
  </si>
  <si>
    <t>06-065</t>
    <phoneticPr fontId="3" type="noConversion"/>
  </si>
  <si>
    <t>06-723</t>
    <phoneticPr fontId="3" type="noConversion"/>
  </si>
  <si>
    <t>12-749</t>
    <phoneticPr fontId="3" type="noConversion"/>
  </si>
  <si>
    <t>10/6/0</t>
    <phoneticPr fontId="3" type="noConversion"/>
  </si>
  <si>
    <t xml:space="preserve">1. 총 수강인원수: 60명 (결시: 2명) </t>
    <phoneticPr fontId="3" type="noConversion"/>
  </si>
  <si>
    <t>* 성적과 출석에 대한 이의신청은 6월 14일까지 문자 (010-7163-3409) 또는 메일로 가능합니다.</t>
    <phoneticPr fontId="3" type="noConversion"/>
  </si>
</sst>
</file>

<file path=xl/styles.xml><?xml version="1.0" encoding="utf-8"?>
<styleSheet xmlns="http://schemas.openxmlformats.org/spreadsheetml/2006/main">
  <numFmts count="3">
    <numFmt numFmtId="176" formatCode="0.0_);[Red]\(0.0\)"/>
    <numFmt numFmtId="177" formatCode="0_);[Red]\(0\)"/>
    <numFmt numFmtId="178" formatCode="0.0_ "/>
  </numFmts>
  <fonts count="6">
    <font>
      <sz val="11"/>
      <color theme="1"/>
      <name val="맑은 고딕"/>
      <family val="2"/>
      <charset val="129"/>
      <scheme val="minor"/>
    </font>
    <font>
      <b/>
      <sz val="14"/>
      <name val="굴림"/>
      <family val="3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177" fontId="4" fillId="0" borderId="2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176" fontId="4" fillId="0" borderId="3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4" xfId="0" applyNumberFormat="1" applyFont="1" applyBorder="1" applyAlignment="1">
      <alignment horizontal="center" vertical="center"/>
    </xf>
    <xf numFmtId="176" fontId="4" fillId="0" borderId="5" xfId="0" applyNumberFormat="1" applyFont="1" applyBorder="1" applyAlignment="1">
      <alignment horizontal="center" vertical="center"/>
    </xf>
    <xf numFmtId="0" fontId="4" fillId="0" borderId="6" xfId="0" applyNumberFormat="1" applyFont="1" applyBorder="1" applyAlignment="1">
      <alignment horizontal="center" vertical="center"/>
    </xf>
    <xf numFmtId="177" fontId="4" fillId="0" borderId="0" xfId="0" applyNumberFormat="1" applyFont="1" applyBorder="1" applyAlignment="1">
      <alignment horizontal="center" vertical="center"/>
    </xf>
    <xf numFmtId="176" fontId="4" fillId="0" borderId="4" xfId="0" applyNumberFormat="1" applyFont="1" applyBorder="1" applyAlignment="1">
      <alignment horizontal="center" vertical="center"/>
    </xf>
    <xf numFmtId="177" fontId="5" fillId="0" borderId="0" xfId="0" applyNumberFormat="1" applyFont="1" applyBorder="1" applyAlignment="1">
      <alignment horizontal="center" vertical="center"/>
    </xf>
    <xf numFmtId="176" fontId="4" fillId="0" borderId="6" xfId="0" applyNumberFormat="1" applyFont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176" fontId="5" fillId="0" borderId="0" xfId="0" applyNumberFormat="1" applyFont="1" applyBorder="1" applyAlignment="1">
      <alignment horizontal="center" vertical="center"/>
    </xf>
    <xf numFmtId="176" fontId="4" fillId="0" borderId="0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49" fontId="4" fillId="0" borderId="6" xfId="0" applyNumberFormat="1" applyFont="1" applyBorder="1" applyAlignment="1">
      <alignment horizontal="center" vertical="center"/>
    </xf>
    <xf numFmtId="177" fontId="4" fillId="0" borderId="6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7" xfId="0" applyNumberFormat="1" applyFont="1" applyBorder="1" applyAlignment="1">
      <alignment horizontal="center" vertical="center"/>
    </xf>
    <xf numFmtId="176" fontId="4" fillId="0" borderId="8" xfId="0" applyNumberFormat="1" applyFont="1" applyBorder="1" applyAlignment="1">
      <alignment horizontal="center" vertical="center"/>
    </xf>
    <xf numFmtId="177" fontId="4" fillId="0" borderId="7" xfId="0" applyNumberFormat="1" applyFont="1" applyBorder="1" applyAlignment="1">
      <alignment horizontal="center" vertical="center"/>
    </xf>
    <xf numFmtId="176" fontId="4" fillId="0" borderId="7" xfId="0" applyNumberFormat="1" applyFont="1" applyBorder="1" applyAlignment="1">
      <alignment horizontal="center" vertical="center"/>
    </xf>
    <xf numFmtId="177" fontId="4" fillId="0" borderId="9" xfId="0" applyNumberFormat="1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78" fontId="4" fillId="0" borderId="0" xfId="0" applyNumberFormat="1" applyFont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10" xfId="0" applyBorder="1" applyAlignment="1">
      <alignment vertical="center"/>
    </xf>
  </cellXfs>
  <cellStyles count="1">
    <cellStyle name="표준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71"/>
  <sheetViews>
    <sheetView tabSelected="1" workbookViewId="0">
      <selection activeCell="O9" sqref="O9"/>
    </sheetView>
  </sheetViews>
  <sheetFormatPr defaultRowHeight="16.5"/>
  <cols>
    <col min="1" max="1" width="3.25" style="43" customWidth="1"/>
    <col min="2" max="2" width="7.75" style="43" customWidth="1"/>
    <col min="3" max="3" width="6.375" style="19" customWidth="1"/>
    <col min="4" max="4" width="6.25" style="44" customWidth="1"/>
    <col min="5" max="8" width="5.875" style="19" customWidth="1"/>
    <col min="9" max="11" width="6.5" style="19" customWidth="1"/>
    <col min="12" max="12" width="6.5" customWidth="1"/>
    <col min="13" max="13" width="5.5" customWidth="1"/>
  </cols>
  <sheetData>
    <row r="1" spans="1:13" ht="18.75">
      <c r="A1" s="1" t="s">
        <v>0</v>
      </c>
      <c r="B1" s="1"/>
      <c r="C1" s="1"/>
      <c r="D1" s="1"/>
      <c r="E1" s="1"/>
      <c r="F1" s="1"/>
      <c r="G1" s="1"/>
      <c r="H1" s="2"/>
      <c r="I1" s="2"/>
      <c r="J1" s="2"/>
      <c r="K1" s="2"/>
    </row>
    <row r="2" spans="1:13">
      <c r="A2" s="3" t="s">
        <v>89</v>
      </c>
      <c r="B2" s="4"/>
      <c r="C2" s="5"/>
      <c r="D2" s="5"/>
      <c r="E2" s="5"/>
      <c r="F2" s="6"/>
      <c r="G2" s="7"/>
      <c r="H2" s="7"/>
      <c r="I2" s="7"/>
      <c r="J2" s="7"/>
      <c r="K2" s="7"/>
    </row>
    <row r="3" spans="1:13">
      <c r="A3" s="3" t="s">
        <v>1</v>
      </c>
      <c r="B3" s="4"/>
      <c r="C3" s="6"/>
      <c r="D3" s="6"/>
      <c r="E3" s="6"/>
      <c r="F3" s="6"/>
      <c r="G3" s="7"/>
      <c r="H3" s="7"/>
      <c r="I3" s="7"/>
      <c r="J3" s="7"/>
      <c r="K3" s="7"/>
    </row>
    <row r="4" spans="1:13">
      <c r="A4" s="3" t="s">
        <v>2</v>
      </c>
      <c r="B4" s="4"/>
      <c r="C4" s="8"/>
      <c r="D4" s="8"/>
      <c r="E4" s="6"/>
      <c r="F4" s="6"/>
      <c r="G4" s="7"/>
      <c r="H4" s="7"/>
      <c r="I4" s="7"/>
      <c r="J4" s="7"/>
      <c r="K4" s="7"/>
    </row>
    <row r="5" spans="1:13">
      <c r="A5" s="3" t="s">
        <v>3</v>
      </c>
      <c r="B5" s="4"/>
      <c r="C5" s="8"/>
      <c r="D5" s="8"/>
      <c r="E5" s="6"/>
      <c r="F5" s="6"/>
      <c r="G5" s="7"/>
      <c r="H5" s="7"/>
      <c r="I5" s="7"/>
      <c r="J5" s="7"/>
      <c r="K5" s="7"/>
    </row>
    <row r="6" spans="1:13">
      <c r="A6" s="3" t="s">
        <v>4</v>
      </c>
      <c r="B6" s="4"/>
      <c r="C6" s="8"/>
      <c r="D6" s="8"/>
      <c r="E6" s="7"/>
      <c r="F6" s="7"/>
      <c r="G6" s="7"/>
      <c r="H6" s="7"/>
      <c r="I6" s="7"/>
      <c r="J6" s="7"/>
      <c r="K6" s="7"/>
    </row>
    <row r="7" spans="1:13">
      <c r="A7" s="3" t="s">
        <v>5</v>
      </c>
      <c r="B7" s="4"/>
      <c r="C7" s="7"/>
      <c r="D7" s="7"/>
      <c r="E7" s="7"/>
      <c r="F7" s="7"/>
      <c r="G7" s="7"/>
      <c r="H7" s="7"/>
      <c r="I7" s="7"/>
      <c r="J7" s="7"/>
      <c r="K7" s="7"/>
    </row>
    <row r="8" spans="1:13">
      <c r="A8" s="9" t="s">
        <v>6</v>
      </c>
      <c r="B8" s="9" t="s">
        <v>7</v>
      </c>
      <c r="C8" s="9" t="s">
        <v>8</v>
      </c>
      <c r="D8" s="10" t="s">
        <v>9</v>
      </c>
      <c r="E8" s="9" t="s">
        <v>10</v>
      </c>
      <c r="F8" s="11" t="s">
        <v>11</v>
      </c>
      <c r="G8" s="12" t="s">
        <v>12</v>
      </c>
      <c r="H8" s="13" t="s">
        <v>13</v>
      </c>
      <c r="I8" s="14" t="s">
        <v>14</v>
      </c>
      <c r="J8" s="14" t="s">
        <v>15</v>
      </c>
      <c r="K8" s="15" t="s">
        <v>16</v>
      </c>
      <c r="L8" s="15" t="s">
        <v>17</v>
      </c>
      <c r="M8" s="15" t="s">
        <v>18</v>
      </c>
    </row>
    <row r="9" spans="1:13">
      <c r="A9" s="16">
        <v>1</v>
      </c>
      <c r="B9" s="17" t="s">
        <v>19</v>
      </c>
      <c r="C9" s="18" t="s">
        <v>20</v>
      </c>
      <c r="D9" s="19">
        <v>20</v>
      </c>
      <c r="E9" s="20">
        <v>71</v>
      </c>
      <c r="F9" s="21">
        <f>E9*0.2</f>
        <v>14.200000000000001</v>
      </c>
      <c r="G9" s="22">
        <v>19</v>
      </c>
      <c r="H9" s="23">
        <v>4</v>
      </c>
      <c r="I9" s="24">
        <v>68.5</v>
      </c>
      <c r="J9" s="24">
        <f>I9*0.3</f>
        <v>20.55</v>
      </c>
      <c r="K9" s="25">
        <v>9</v>
      </c>
      <c r="L9" s="21">
        <f>K9*0.5</f>
        <v>4.5</v>
      </c>
      <c r="M9" s="26">
        <f>L9+J9+H9+G9+F9+D9</f>
        <v>82.25</v>
      </c>
    </row>
    <row r="10" spans="1:13">
      <c r="A10" s="16">
        <v>2</v>
      </c>
      <c r="B10" s="17" t="s">
        <v>21</v>
      </c>
      <c r="C10" s="18" t="s">
        <v>20</v>
      </c>
      <c r="D10" s="19">
        <v>20</v>
      </c>
      <c r="E10" s="20">
        <v>59</v>
      </c>
      <c r="F10" s="24">
        <f>E10*0.2</f>
        <v>11.8</v>
      </c>
      <c r="G10" s="22">
        <v>19</v>
      </c>
      <c r="H10" s="23">
        <v>5</v>
      </c>
      <c r="I10" s="24">
        <v>61</v>
      </c>
      <c r="J10" s="24">
        <f>I10*0.3</f>
        <v>18.3</v>
      </c>
      <c r="K10" s="25">
        <v>8</v>
      </c>
      <c r="L10" s="24">
        <f>K10*0.5</f>
        <v>4</v>
      </c>
      <c r="M10" s="26">
        <f>L10+J10+H10+G10+F10+D10</f>
        <v>78.099999999999994</v>
      </c>
    </row>
    <row r="11" spans="1:13">
      <c r="A11" s="16">
        <v>3</v>
      </c>
      <c r="B11" s="17" t="s">
        <v>22</v>
      </c>
      <c r="C11" s="18" t="s">
        <v>20</v>
      </c>
      <c r="D11" s="19">
        <v>20</v>
      </c>
      <c r="E11" s="20">
        <v>57</v>
      </c>
      <c r="F11" s="24">
        <f>E11*0.2</f>
        <v>11.4</v>
      </c>
      <c r="G11" s="22">
        <v>20</v>
      </c>
      <c r="H11" s="23">
        <v>2</v>
      </c>
      <c r="I11" s="24">
        <v>65.5</v>
      </c>
      <c r="J11" s="24">
        <f>I11*0.3</f>
        <v>19.649999999999999</v>
      </c>
      <c r="K11" s="25">
        <v>6</v>
      </c>
      <c r="L11" s="24">
        <f>K11*0.5</f>
        <v>3</v>
      </c>
      <c r="M11" s="26">
        <f>L11+J11+H11+G11+F11+D11</f>
        <v>76.05</v>
      </c>
    </row>
    <row r="12" spans="1:13">
      <c r="A12" s="16">
        <v>4</v>
      </c>
      <c r="B12" s="17" t="s">
        <v>23</v>
      </c>
      <c r="C12" s="18" t="s">
        <v>24</v>
      </c>
      <c r="D12" s="19">
        <v>19.600000000000001</v>
      </c>
      <c r="E12" s="20">
        <v>43</v>
      </c>
      <c r="F12" s="24">
        <f>E12*0.2</f>
        <v>8.6</v>
      </c>
      <c r="G12" s="22">
        <v>16</v>
      </c>
      <c r="H12" s="23">
        <v>3</v>
      </c>
      <c r="I12" s="24">
        <v>73</v>
      </c>
      <c r="J12" s="24">
        <f>I12*0.3</f>
        <v>21.9</v>
      </c>
      <c r="K12" s="25">
        <v>6</v>
      </c>
      <c r="L12" s="24">
        <f>K12*0.5</f>
        <v>3</v>
      </c>
      <c r="M12" s="26">
        <f>L12+J12+H12+G12+F12+D12</f>
        <v>72.099999999999994</v>
      </c>
    </row>
    <row r="13" spans="1:13">
      <c r="A13" s="16">
        <v>5</v>
      </c>
      <c r="B13" s="27" t="s">
        <v>25</v>
      </c>
      <c r="C13" s="18" t="s">
        <v>20</v>
      </c>
      <c r="D13" s="19">
        <v>20</v>
      </c>
      <c r="E13" s="28">
        <v>59.5</v>
      </c>
      <c r="F13" s="24">
        <f>E13*0.2</f>
        <v>11.9</v>
      </c>
      <c r="G13" s="22">
        <v>19</v>
      </c>
      <c r="H13" s="23">
        <v>4</v>
      </c>
      <c r="I13" s="24">
        <v>42</v>
      </c>
      <c r="J13" s="24">
        <f>I13*0.3</f>
        <v>12.6</v>
      </c>
      <c r="K13" s="29">
        <v>8</v>
      </c>
      <c r="L13" s="24">
        <f>K13*0.5</f>
        <v>4</v>
      </c>
      <c r="M13" s="26">
        <f>L13+J13+H13+G13+F13+D13</f>
        <v>71.5</v>
      </c>
    </row>
    <row r="14" spans="1:13">
      <c r="A14" s="16">
        <v>6</v>
      </c>
      <c r="B14" s="17" t="s">
        <v>26</v>
      </c>
      <c r="C14" s="18" t="s">
        <v>20</v>
      </c>
      <c r="D14" s="19">
        <v>20</v>
      </c>
      <c r="E14" s="20">
        <v>45</v>
      </c>
      <c r="F14" s="24">
        <f>E14*0.2</f>
        <v>9</v>
      </c>
      <c r="G14" s="22">
        <v>20</v>
      </c>
      <c r="H14" s="23">
        <v>5</v>
      </c>
      <c r="I14" s="24">
        <v>38</v>
      </c>
      <c r="J14" s="24">
        <f>I14*0.3</f>
        <v>11.4</v>
      </c>
      <c r="K14" s="25">
        <v>9</v>
      </c>
      <c r="L14" s="24">
        <f>K14*0.5</f>
        <v>4.5</v>
      </c>
      <c r="M14" s="26">
        <f>L14+J14+H14+G14+F14+D14</f>
        <v>69.900000000000006</v>
      </c>
    </row>
    <row r="15" spans="1:13">
      <c r="A15" s="16">
        <v>7</v>
      </c>
      <c r="B15" s="17" t="s">
        <v>27</v>
      </c>
      <c r="C15" s="18" t="s">
        <v>20</v>
      </c>
      <c r="D15" s="19">
        <v>20</v>
      </c>
      <c r="E15" s="20">
        <v>67.5</v>
      </c>
      <c r="F15" s="24">
        <f>E15*0.2</f>
        <v>13.5</v>
      </c>
      <c r="G15" s="22">
        <v>18</v>
      </c>
      <c r="H15" s="23">
        <v>4</v>
      </c>
      <c r="I15" s="24">
        <v>31</v>
      </c>
      <c r="J15" s="24">
        <f>I15*0.3</f>
        <v>9.2999999999999989</v>
      </c>
      <c r="K15" s="23">
        <v>10</v>
      </c>
      <c r="L15" s="24">
        <f>K15*0.3</f>
        <v>3</v>
      </c>
      <c r="M15" s="26">
        <f>L15+J15+H15+G15+F15+D15</f>
        <v>67.8</v>
      </c>
    </row>
    <row r="16" spans="1:13">
      <c r="A16" s="16">
        <v>8</v>
      </c>
      <c r="B16" s="17" t="s">
        <v>28</v>
      </c>
      <c r="C16" s="18" t="s">
        <v>20</v>
      </c>
      <c r="D16" s="19">
        <v>20</v>
      </c>
      <c r="E16" s="20">
        <v>32.5</v>
      </c>
      <c r="F16" s="24">
        <f>E16*0.2</f>
        <v>6.5</v>
      </c>
      <c r="G16" s="22">
        <v>18</v>
      </c>
      <c r="H16" s="23">
        <v>3</v>
      </c>
      <c r="I16" s="24">
        <v>44</v>
      </c>
      <c r="J16" s="24">
        <f>I16*0.3</f>
        <v>13.2</v>
      </c>
      <c r="K16" s="25">
        <v>10</v>
      </c>
      <c r="L16" s="24">
        <f>K16*0.5</f>
        <v>5</v>
      </c>
      <c r="M16" s="26">
        <f>L16+J16+H16+G16+F16+D16</f>
        <v>65.7</v>
      </c>
    </row>
    <row r="17" spans="1:13">
      <c r="A17" s="16">
        <v>9</v>
      </c>
      <c r="B17" s="17" t="s">
        <v>29</v>
      </c>
      <c r="C17" s="18" t="s">
        <v>20</v>
      </c>
      <c r="D17" s="19">
        <v>20</v>
      </c>
      <c r="E17" s="20">
        <v>44</v>
      </c>
      <c r="F17" s="24">
        <f>E17*0.2</f>
        <v>8.8000000000000007</v>
      </c>
      <c r="G17" s="22">
        <v>18</v>
      </c>
      <c r="H17" s="23">
        <v>2</v>
      </c>
      <c r="I17" s="24">
        <v>47.5</v>
      </c>
      <c r="J17" s="24">
        <f>I17*0.3</f>
        <v>14.25</v>
      </c>
      <c r="K17" s="23">
        <v>8</v>
      </c>
      <c r="L17" s="24">
        <f>K17*0.3</f>
        <v>2.4</v>
      </c>
      <c r="M17" s="26">
        <f>L17+J17+H17+G17+F17+D17</f>
        <v>65.45</v>
      </c>
    </row>
    <row r="18" spans="1:13">
      <c r="A18" s="16">
        <v>10</v>
      </c>
      <c r="B18" s="17" t="s">
        <v>30</v>
      </c>
      <c r="C18" s="18" t="s">
        <v>31</v>
      </c>
      <c r="D18" s="19">
        <v>20</v>
      </c>
      <c r="E18" s="20">
        <v>44</v>
      </c>
      <c r="F18" s="24">
        <f>E18*0.2</f>
        <v>8.8000000000000007</v>
      </c>
      <c r="G18" s="22">
        <v>18</v>
      </c>
      <c r="H18" s="23">
        <v>1</v>
      </c>
      <c r="I18" s="24">
        <v>48</v>
      </c>
      <c r="J18" s="24">
        <f>I18*0.3</f>
        <v>14.399999999999999</v>
      </c>
      <c r="K18" s="25">
        <v>6</v>
      </c>
      <c r="L18" s="24">
        <f>K18*0.5</f>
        <v>3</v>
      </c>
      <c r="M18" s="26">
        <f>L18+J18+H18+G18+F18+D18</f>
        <v>65.2</v>
      </c>
    </row>
    <row r="19" spans="1:13">
      <c r="A19" s="16">
        <v>11</v>
      </c>
      <c r="B19" s="17" t="s">
        <v>32</v>
      </c>
      <c r="C19" s="18" t="s">
        <v>20</v>
      </c>
      <c r="D19" s="19">
        <v>20</v>
      </c>
      <c r="E19" s="20">
        <v>36.5</v>
      </c>
      <c r="F19" s="24">
        <f>E19*0.2</f>
        <v>7.3000000000000007</v>
      </c>
      <c r="G19" s="22">
        <v>17</v>
      </c>
      <c r="H19" s="23">
        <v>3</v>
      </c>
      <c r="I19" s="24">
        <v>42</v>
      </c>
      <c r="J19" s="24">
        <f>I19*0.3</f>
        <v>12.6</v>
      </c>
      <c r="K19" s="25">
        <v>9</v>
      </c>
      <c r="L19" s="24">
        <f>K19*0.5</f>
        <v>4.5</v>
      </c>
      <c r="M19" s="26">
        <f>L19+J19+H19+G19+F19+D19</f>
        <v>64.400000000000006</v>
      </c>
    </row>
    <row r="20" spans="1:13">
      <c r="A20" s="16">
        <v>12</v>
      </c>
      <c r="B20" s="17" t="s">
        <v>33</v>
      </c>
      <c r="C20" s="18" t="s">
        <v>20</v>
      </c>
      <c r="D20" s="19">
        <v>20</v>
      </c>
      <c r="E20" s="20">
        <v>33.5</v>
      </c>
      <c r="F20" s="24">
        <f>E20*0.2</f>
        <v>6.7</v>
      </c>
      <c r="G20" s="22">
        <v>20</v>
      </c>
      <c r="H20" s="23">
        <v>2</v>
      </c>
      <c r="I20" s="24">
        <v>29</v>
      </c>
      <c r="J20" s="24">
        <f>I20*0.3</f>
        <v>8.6999999999999993</v>
      </c>
      <c r="K20" s="25">
        <v>9</v>
      </c>
      <c r="L20" s="24">
        <f>K20*0.5</f>
        <v>4.5</v>
      </c>
      <c r="M20" s="26">
        <f>L20+J20+H20+G20+F20+D20</f>
        <v>61.900000000000006</v>
      </c>
    </row>
    <row r="21" spans="1:13">
      <c r="A21" s="16">
        <v>13</v>
      </c>
      <c r="B21" s="17" t="s">
        <v>34</v>
      </c>
      <c r="C21" s="18" t="s">
        <v>20</v>
      </c>
      <c r="D21" s="19">
        <v>20</v>
      </c>
      <c r="E21" s="20">
        <v>44.5</v>
      </c>
      <c r="F21" s="24">
        <f>E21*0.2</f>
        <v>8.9</v>
      </c>
      <c r="G21" s="22">
        <v>17</v>
      </c>
      <c r="H21" s="23">
        <v>3</v>
      </c>
      <c r="I21" s="24">
        <v>27</v>
      </c>
      <c r="J21" s="24">
        <f>I21*0.3</f>
        <v>8.1</v>
      </c>
      <c r="K21" s="25">
        <v>9</v>
      </c>
      <c r="L21" s="24">
        <f>K21*0.5</f>
        <v>4.5</v>
      </c>
      <c r="M21" s="26">
        <f>L21+J21+H21+G21+F21+D21</f>
        <v>61.5</v>
      </c>
    </row>
    <row r="22" spans="1:13">
      <c r="A22" s="16">
        <v>14</v>
      </c>
      <c r="B22" s="17" t="s">
        <v>35</v>
      </c>
      <c r="C22" s="18" t="s">
        <v>20</v>
      </c>
      <c r="D22" s="19">
        <v>20</v>
      </c>
      <c r="E22" s="20">
        <v>26</v>
      </c>
      <c r="F22" s="24">
        <f>E22*0.2</f>
        <v>5.2</v>
      </c>
      <c r="G22" s="22">
        <v>20</v>
      </c>
      <c r="H22" s="23">
        <v>1</v>
      </c>
      <c r="I22" s="24">
        <v>39</v>
      </c>
      <c r="J22" s="24">
        <f>I22*0.3</f>
        <v>11.7</v>
      </c>
      <c r="K22" s="25">
        <v>7</v>
      </c>
      <c r="L22" s="24">
        <f>K22*0.5</f>
        <v>3.5</v>
      </c>
      <c r="M22" s="26">
        <f>L22+J22+H22+G22+F22+D22</f>
        <v>61.400000000000006</v>
      </c>
    </row>
    <row r="23" spans="1:13">
      <c r="A23" s="16">
        <v>15</v>
      </c>
      <c r="B23" s="17" t="s">
        <v>36</v>
      </c>
      <c r="C23" s="18" t="s">
        <v>20</v>
      </c>
      <c r="D23" s="19">
        <v>20</v>
      </c>
      <c r="E23" s="20">
        <v>34</v>
      </c>
      <c r="F23" s="24">
        <f>E23*0.2</f>
        <v>6.8000000000000007</v>
      </c>
      <c r="G23" s="22">
        <v>19</v>
      </c>
      <c r="H23" s="23">
        <v>1</v>
      </c>
      <c r="I23" s="24">
        <v>34.5</v>
      </c>
      <c r="J23" s="24">
        <f>I23*0.3</f>
        <v>10.35</v>
      </c>
      <c r="K23" s="25">
        <v>6</v>
      </c>
      <c r="L23" s="24">
        <f>K23*0.5</f>
        <v>3</v>
      </c>
      <c r="M23" s="26">
        <f>L23+J23+H23+G23+F23+D23</f>
        <v>60.150000000000006</v>
      </c>
    </row>
    <row r="24" spans="1:13">
      <c r="A24" s="16">
        <v>16</v>
      </c>
      <c r="B24" s="27" t="s">
        <v>37</v>
      </c>
      <c r="C24" s="18" t="s">
        <v>24</v>
      </c>
      <c r="D24" s="19">
        <v>19.600000000000001</v>
      </c>
      <c r="E24" s="28">
        <v>61</v>
      </c>
      <c r="F24" s="24">
        <f>E24*0.2</f>
        <v>12.200000000000001</v>
      </c>
      <c r="G24" s="22">
        <v>20</v>
      </c>
      <c r="H24" s="23">
        <v>1</v>
      </c>
      <c r="I24" s="24">
        <v>11</v>
      </c>
      <c r="J24" s="24">
        <f>I24*0.3</f>
        <v>3.3</v>
      </c>
      <c r="K24" s="29">
        <v>8</v>
      </c>
      <c r="L24" s="24">
        <f>K24*0.5</f>
        <v>4</v>
      </c>
      <c r="M24" s="26">
        <f>L24+J24+H24+G24+F24+D24</f>
        <v>60.1</v>
      </c>
    </row>
    <row r="25" spans="1:13">
      <c r="A25" s="16">
        <v>17</v>
      </c>
      <c r="B25" s="17" t="s">
        <v>38</v>
      </c>
      <c r="C25" s="18" t="s">
        <v>20</v>
      </c>
      <c r="D25" s="19">
        <v>20</v>
      </c>
      <c r="E25" s="20">
        <v>35</v>
      </c>
      <c r="F25" s="24">
        <f>E25*0.2</f>
        <v>7</v>
      </c>
      <c r="G25" s="22">
        <v>17</v>
      </c>
      <c r="H25" s="23">
        <v>3</v>
      </c>
      <c r="I25" s="24">
        <v>36</v>
      </c>
      <c r="J25" s="24">
        <f>I25*0.3</f>
        <v>10.799999999999999</v>
      </c>
      <c r="K25" s="23">
        <v>7</v>
      </c>
      <c r="L25" s="24">
        <f>K25*0.3</f>
        <v>2.1</v>
      </c>
      <c r="M25" s="26">
        <f>L25+J25+H25+G25+F25+D25</f>
        <v>59.9</v>
      </c>
    </row>
    <row r="26" spans="1:13">
      <c r="A26" s="16">
        <v>18</v>
      </c>
      <c r="B26" s="17" t="s">
        <v>39</v>
      </c>
      <c r="C26" s="18" t="s">
        <v>20</v>
      </c>
      <c r="D26" s="19">
        <v>20</v>
      </c>
      <c r="E26" s="20">
        <v>36</v>
      </c>
      <c r="F26" s="24">
        <f>E26*0.2</f>
        <v>7.2</v>
      </c>
      <c r="G26" s="22">
        <v>16</v>
      </c>
      <c r="H26" s="23">
        <v>1</v>
      </c>
      <c r="I26" s="24">
        <v>43.5</v>
      </c>
      <c r="J26" s="24">
        <f>I26*0.3</f>
        <v>13.049999999999999</v>
      </c>
      <c r="K26" s="23">
        <v>8</v>
      </c>
      <c r="L26" s="24">
        <f>K26*0.3</f>
        <v>2.4</v>
      </c>
      <c r="M26" s="26">
        <f>L26+J26+H26+G26+F26+D26</f>
        <v>59.650000000000006</v>
      </c>
    </row>
    <row r="27" spans="1:13">
      <c r="A27" s="16">
        <v>19</v>
      </c>
      <c r="B27" s="27" t="s">
        <v>40</v>
      </c>
      <c r="C27" s="18" t="s">
        <v>41</v>
      </c>
      <c r="D27" s="19">
        <v>18.600000000000001</v>
      </c>
      <c r="E27" s="28">
        <v>34</v>
      </c>
      <c r="F27" s="24">
        <f>E27*0.2</f>
        <v>6.8000000000000007</v>
      </c>
      <c r="G27" s="22">
        <v>16</v>
      </c>
      <c r="H27" s="23">
        <v>5</v>
      </c>
      <c r="I27" s="24">
        <v>33</v>
      </c>
      <c r="J27" s="24">
        <f>I27*0.3</f>
        <v>9.9</v>
      </c>
      <c r="K27" s="30">
        <v>7</v>
      </c>
      <c r="L27" s="24">
        <f>K27*0.3</f>
        <v>2.1</v>
      </c>
      <c r="M27" s="26">
        <f>L27+J27+H27+G27+F27+D27</f>
        <v>58.4</v>
      </c>
    </row>
    <row r="28" spans="1:13">
      <c r="A28" s="16">
        <v>20</v>
      </c>
      <c r="B28" s="17" t="s">
        <v>42</v>
      </c>
      <c r="C28" s="18" t="s">
        <v>20</v>
      </c>
      <c r="D28" s="19">
        <v>20</v>
      </c>
      <c r="E28" s="20">
        <v>32.5</v>
      </c>
      <c r="F28" s="24">
        <f>E28*0.2</f>
        <v>6.5</v>
      </c>
      <c r="G28" s="22">
        <v>16</v>
      </c>
      <c r="H28" s="23">
        <v>1</v>
      </c>
      <c r="I28" s="24">
        <v>44</v>
      </c>
      <c r="J28" s="24">
        <f>I28*0.3</f>
        <v>13.2</v>
      </c>
      <c r="K28" s="23">
        <v>5</v>
      </c>
      <c r="L28" s="24">
        <f>K28*0.3</f>
        <v>1.5</v>
      </c>
      <c r="M28" s="26">
        <f>L28+J28+H28+G28+F28+D28</f>
        <v>58.2</v>
      </c>
    </row>
    <row r="29" spans="1:13">
      <c r="A29" s="16">
        <v>21</v>
      </c>
      <c r="B29" s="17" t="s">
        <v>43</v>
      </c>
      <c r="C29" s="18" t="s">
        <v>24</v>
      </c>
      <c r="D29" s="19">
        <v>19.600000000000001</v>
      </c>
      <c r="E29" s="20">
        <v>47.5</v>
      </c>
      <c r="F29" s="24">
        <f>E29*0.2</f>
        <v>9.5</v>
      </c>
      <c r="G29" s="22">
        <v>15</v>
      </c>
      <c r="H29" s="23">
        <v>3</v>
      </c>
      <c r="I29" s="24">
        <v>31</v>
      </c>
      <c r="J29" s="24">
        <f>I29*0.3</f>
        <v>9.2999999999999989</v>
      </c>
      <c r="K29" s="23">
        <v>5</v>
      </c>
      <c r="L29" s="24">
        <f>K29*0.3</f>
        <v>1.5</v>
      </c>
      <c r="M29" s="26">
        <f>L29+J29+H29+G29+F29+D29</f>
        <v>57.9</v>
      </c>
    </row>
    <row r="30" spans="1:13">
      <c r="A30" s="16">
        <v>22</v>
      </c>
      <c r="B30" s="17" t="s">
        <v>44</v>
      </c>
      <c r="C30" s="18" t="s">
        <v>20</v>
      </c>
      <c r="D30" s="19">
        <v>20</v>
      </c>
      <c r="E30" s="20">
        <v>19.5</v>
      </c>
      <c r="F30" s="24">
        <f>E30*0.2</f>
        <v>3.9000000000000004</v>
      </c>
      <c r="G30" s="22">
        <v>17</v>
      </c>
      <c r="H30" s="23">
        <v>5</v>
      </c>
      <c r="I30" s="24">
        <v>30.5</v>
      </c>
      <c r="J30" s="24">
        <f>I30*0.3</f>
        <v>9.15</v>
      </c>
      <c r="K30" s="25">
        <v>3</v>
      </c>
      <c r="L30" s="24">
        <f>K30*0.5</f>
        <v>1.5</v>
      </c>
      <c r="M30" s="26">
        <f>L30+J30+H30+G30+F30+D30</f>
        <v>56.55</v>
      </c>
    </row>
    <row r="31" spans="1:13">
      <c r="A31" s="16">
        <v>23</v>
      </c>
      <c r="B31" s="17" t="s">
        <v>45</v>
      </c>
      <c r="C31" s="18" t="s">
        <v>20</v>
      </c>
      <c r="D31" s="19">
        <v>20</v>
      </c>
      <c r="E31" s="20">
        <v>43</v>
      </c>
      <c r="F31" s="24">
        <f>E31*0.2</f>
        <v>8.6</v>
      </c>
      <c r="G31" s="22">
        <v>18</v>
      </c>
      <c r="H31" s="23">
        <v>0</v>
      </c>
      <c r="I31" s="24">
        <v>29</v>
      </c>
      <c r="J31" s="24">
        <f>I31*0.3</f>
        <v>8.6999999999999993</v>
      </c>
      <c r="K31" s="23">
        <v>4</v>
      </c>
      <c r="L31" s="24">
        <f>K31*0.3</f>
        <v>1.2</v>
      </c>
      <c r="M31" s="26">
        <f>L31+J31+H31+G31+F31+D31</f>
        <v>56.5</v>
      </c>
    </row>
    <row r="32" spans="1:13">
      <c r="A32" s="16">
        <v>24</v>
      </c>
      <c r="B32" s="27" t="s">
        <v>46</v>
      </c>
      <c r="C32" s="28" t="s">
        <v>31</v>
      </c>
      <c r="D32" s="19">
        <v>19</v>
      </c>
      <c r="E32" s="28">
        <v>44</v>
      </c>
      <c r="F32" s="24">
        <f>E32*0.2</f>
        <v>8.8000000000000007</v>
      </c>
      <c r="G32" s="22">
        <v>16</v>
      </c>
      <c r="H32" s="23">
        <v>0</v>
      </c>
      <c r="I32" s="24">
        <v>38</v>
      </c>
      <c r="J32" s="24">
        <f>I32*0.3</f>
        <v>11.4</v>
      </c>
      <c r="K32" s="30">
        <v>4</v>
      </c>
      <c r="L32" s="24">
        <f>K32*0.3</f>
        <v>1.2</v>
      </c>
      <c r="M32" s="26">
        <f>L32+J32+H32+G32+F32+D32</f>
        <v>56.400000000000006</v>
      </c>
    </row>
    <row r="33" spans="1:13">
      <c r="A33" s="16">
        <v>25</v>
      </c>
      <c r="B33" s="17" t="s">
        <v>47</v>
      </c>
      <c r="C33" s="18" t="s">
        <v>20</v>
      </c>
      <c r="D33" s="19">
        <v>20</v>
      </c>
      <c r="E33" s="20">
        <v>38</v>
      </c>
      <c r="F33" s="24">
        <f>E33*0.2</f>
        <v>7.6000000000000005</v>
      </c>
      <c r="G33" s="22">
        <v>17</v>
      </c>
      <c r="H33" s="23">
        <v>0</v>
      </c>
      <c r="I33" s="24">
        <v>32</v>
      </c>
      <c r="J33" s="24">
        <f>I33*0.3</f>
        <v>9.6</v>
      </c>
      <c r="K33" s="23">
        <v>6</v>
      </c>
      <c r="L33" s="24">
        <f>K33*0.3</f>
        <v>1.7999999999999998</v>
      </c>
      <c r="M33" s="26">
        <f>L33+J33+H33+G33+F33+D33</f>
        <v>56</v>
      </c>
    </row>
    <row r="34" spans="1:13">
      <c r="A34" s="16">
        <v>26</v>
      </c>
      <c r="B34" s="17" t="s">
        <v>48</v>
      </c>
      <c r="C34" s="18" t="s">
        <v>24</v>
      </c>
      <c r="D34" s="19">
        <v>19.600000000000001</v>
      </c>
      <c r="E34" s="20">
        <v>20</v>
      </c>
      <c r="F34" s="24">
        <f>E34*0.2</f>
        <v>4</v>
      </c>
      <c r="G34" s="22">
        <v>18</v>
      </c>
      <c r="H34" s="23">
        <v>3</v>
      </c>
      <c r="I34" s="24">
        <v>28.5</v>
      </c>
      <c r="J34" s="24">
        <f>I34*0.3</f>
        <v>8.5499999999999989</v>
      </c>
      <c r="K34" s="23">
        <v>5</v>
      </c>
      <c r="L34" s="24">
        <f>K34*0.3</f>
        <v>1.5</v>
      </c>
      <c r="M34" s="26">
        <f>L34+J34+H34+G34+F34+D34</f>
        <v>54.65</v>
      </c>
    </row>
    <row r="35" spans="1:13">
      <c r="A35" s="16">
        <v>27</v>
      </c>
      <c r="B35" s="17" t="s">
        <v>49</v>
      </c>
      <c r="C35" s="18" t="s">
        <v>41</v>
      </c>
      <c r="D35" s="19">
        <v>18.600000000000001</v>
      </c>
      <c r="E35" s="20">
        <v>42</v>
      </c>
      <c r="F35" s="24">
        <f>E35*0.2</f>
        <v>8.4</v>
      </c>
      <c r="G35" s="22">
        <v>16</v>
      </c>
      <c r="H35" s="23">
        <v>1</v>
      </c>
      <c r="I35" s="24">
        <v>23</v>
      </c>
      <c r="J35" s="24">
        <f>I35*0.3</f>
        <v>6.8999999999999995</v>
      </c>
      <c r="K35" s="23">
        <v>6</v>
      </c>
      <c r="L35" s="24">
        <f>K35*0.3</f>
        <v>1.7999999999999998</v>
      </c>
      <c r="M35" s="26">
        <f>L35+J35+H35+G35+F35+D35</f>
        <v>52.7</v>
      </c>
    </row>
    <row r="36" spans="1:13">
      <c r="A36" s="16">
        <v>28</v>
      </c>
      <c r="B36" s="17" t="s">
        <v>50</v>
      </c>
      <c r="C36" s="18" t="s">
        <v>41</v>
      </c>
      <c r="D36" s="19">
        <v>18.600000000000001</v>
      </c>
      <c r="E36" s="20">
        <v>8</v>
      </c>
      <c r="F36" s="24">
        <f>E36*0.2</f>
        <v>1.6</v>
      </c>
      <c r="G36" s="22">
        <v>16</v>
      </c>
      <c r="H36" s="23">
        <v>3</v>
      </c>
      <c r="I36" s="24">
        <v>30</v>
      </c>
      <c r="J36" s="24">
        <f>I36*0.3</f>
        <v>9</v>
      </c>
      <c r="K36" s="25">
        <v>9</v>
      </c>
      <c r="L36" s="24">
        <f>K36*0.5</f>
        <v>4.5</v>
      </c>
      <c r="M36" s="26">
        <f>L36+J36+H36+G36+F36+D36</f>
        <v>52.7</v>
      </c>
    </row>
    <row r="37" spans="1:13">
      <c r="A37" s="16">
        <v>29</v>
      </c>
      <c r="B37" s="17" t="s">
        <v>51</v>
      </c>
      <c r="C37" s="18" t="s">
        <v>20</v>
      </c>
      <c r="D37" s="19">
        <v>20</v>
      </c>
      <c r="E37" s="20">
        <v>13.5</v>
      </c>
      <c r="F37" s="24">
        <f>E37*0.2</f>
        <v>2.7</v>
      </c>
      <c r="G37" s="22">
        <v>17</v>
      </c>
      <c r="H37" s="23">
        <v>3</v>
      </c>
      <c r="I37" s="24">
        <v>22</v>
      </c>
      <c r="J37" s="24">
        <f>I37*0.3</f>
        <v>6.6</v>
      </c>
      <c r="K37" s="25">
        <v>6</v>
      </c>
      <c r="L37" s="24">
        <f>K37*0.5</f>
        <v>3</v>
      </c>
      <c r="M37" s="26">
        <f>L37+J37+H37+G37+F37+D37</f>
        <v>52.300000000000004</v>
      </c>
    </row>
    <row r="38" spans="1:13">
      <c r="A38" s="16">
        <v>30</v>
      </c>
      <c r="B38" s="17" t="s">
        <v>52</v>
      </c>
      <c r="C38" s="18" t="s">
        <v>24</v>
      </c>
      <c r="D38" s="19">
        <v>19.600000000000001</v>
      </c>
      <c r="E38" s="20">
        <v>11</v>
      </c>
      <c r="F38" s="24">
        <f>E38*0.2</f>
        <v>2.2000000000000002</v>
      </c>
      <c r="G38" s="22">
        <v>19</v>
      </c>
      <c r="H38" s="23">
        <v>2</v>
      </c>
      <c r="I38" s="24">
        <v>20.5</v>
      </c>
      <c r="J38" s="24">
        <f>I38*0.3</f>
        <v>6.1499999999999995</v>
      </c>
      <c r="K38" s="25">
        <v>5</v>
      </c>
      <c r="L38" s="24">
        <f>K38*0.5</f>
        <v>2.5</v>
      </c>
      <c r="M38" s="26">
        <f>L38+J38+H38+G38+F38+D38</f>
        <v>51.45</v>
      </c>
    </row>
    <row r="39" spans="1:13">
      <c r="A39" s="16">
        <v>31</v>
      </c>
      <c r="B39" s="17" t="s">
        <v>53</v>
      </c>
      <c r="C39" s="18" t="s">
        <v>54</v>
      </c>
      <c r="D39" s="19">
        <v>19</v>
      </c>
      <c r="E39" s="20">
        <v>38</v>
      </c>
      <c r="F39" s="24">
        <f>E39*0.2</f>
        <v>7.6000000000000005</v>
      </c>
      <c r="G39" s="22">
        <v>16</v>
      </c>
      <c r="H39" s="23">
        <v>1</v>
      </c>
      <c r="I39" s="24">
        <v>21.5</v>
      </c>
      <c r="J39" s="24">
        <f>I39*0.3</f>
        <v>6.45</v>
      </c>
      <c r="K39" s="23">
        <v>4</v>
      </c>
      <c r="L39" s="24">
        <f>K39*0.3</f>
        <v>1.2</v>
      </c>
      <c r="M39" s="26">
        <f>L39+J39+H39+G39+F39+D39</f>
        <v>51.25</v>
      </c>
    </row>
    <row r="40" spans="1:13">
      <c r="A40" s="16">
        <v>32</v>
      </c>
      <c r="B40" s="17" t="s">
        <v>55</v>
      </c>
      <c r="C40" s="18" t="s">
        <v>20</v>
      </c>
      <c r="D40" s="19">
        <v>20</v>
      </c>
      <c r="E40" s="20">
        <v>2</v>
      </c>
      <c r="F40" s="24">
        <f>E40*0.2</f>
        <v>0.4</v>
      </c>
      <c r="G40" s="22">
        <v>19</v>
      </c>
      <c r="H40" s="23">
        <v>1</v>
      </c>
      <c r="I40" s="24">
        <v>17.5</v>
      </c>
      <c r="J40" s="24">
        <f>I40*0.3</f>
        <v>5.25</v>
      </c>
      <c r="K40" s="25">
        <v>11</v>
      </c>
      <c r="L40" s="24">
        <f>K40*0.5</f>
        <v>5.5</v>
      </c>
      <c r="M40" s="26">
        <f>L40+J40+H40+G40+F40+D40</f>
        <v>51.15</v>
      </c>
    </row>
    <row r="41" spans="1:13">
      <c r="A41" s="16">
        <v>33</v>
      </c>
      <c r="B41" s="17" t="s">
        <v>56</v>
      </c>
      <c r="C41" s="18" t="s">
        <v>57</v>
      </c>
      <c r="D41" s="19">
        <v>18.3</v>
      </c>
      <c r="E41" s="20">
        <v>26.5</v>
      </c>
      <c r="F41" s="24">
        <f>E41*0.2</f>
        <v>5.3000000000000007</v>
      </c>
      <c r="G41" s="22">
        <v>16</v>
      </c>
      <c r="H41" s="23">
        <v>2</v>
      </c>
      <c r="I41" s="24">
        <v>22</v>
      </c>
      <c r="J41" s="24">
        <f>I41*0.3</f>
        <v>6.6</v>
      </c>
      <c r="K41" s="23">
        <v>8</v>
      </c>
      <c r="L41" s="24">
        <f>K41*0.3</f>
        <v>2.4</v>
      </c>
      <c r="M41" s="26">
        <f>L41+J41+H41+G41+F41+D41</f>
        <v>50.599999999999994</v>
      </c>
    </row>
    <row r="42" spans="1:13">
      <c r="A42" s="16">
        <v>34</v>
      </c>
      <c r="B42" s="17" t="s">
        <v>58</v>
      </c>
      <c r="C42" s="18" t="s">
        <v>31</v>
      </c>
      <c r="D42" s="19">
        <v>19</v>
      </c>
      <c r="E42" s="20">
        <v>36.5</v>
      </c>
      <c r="F42" s="24">
        <f>E42*0.2</f>
        <v>7.3000000000000007</v>
      </c>
      <c r="G42" s="22">
        <v>19</v>
      </c>
      <c r="H42" s="23">
        <v>0</v>
      </c>
      <c r="I42" s="24">
        <v>12.5</v>
      </c>
      <c r="J42" s="24">
        <f>I42*0.3</f>
        <v>3.75</v>
      </c>
      <c r="K42" s="25">
        <v>3</v>
      </c>
      <c r="L42" s="24">
        <f>K42*0.5</f>
        <v>1.5</v>
      </c>
      <c r="M42" s="26">
        <f>L42+J42+H42+G42+F42+D42</f>
        <v>50.55</v>
      </c>
    </row>
    <row r="43" spans="1:13">
      <c r="A43" s="16">
        <v>35</v>
      </c>
      <c r="B43" s="17" t="s">
        <v>59</v>
      </c>
      <c r="C43" s="18" t="s">
        <v>20</v>
      </c>
      <c r="D43" s="19">
        <v>20</v>
      </c>
      <c r="E43" s="20">
        <v>33</v>
      </c>
      <c r="F43" s="24">
        <f>E43*0.2</f>
        <v>6.6000000000000005</v>
      </c>
      <c r="G43" s="22">
        <v>16</v>
      </c>
      <c r="H43" s="23">
        <v>1</v>
      </c>
      <c r="I43" s="24">
        <v>15</v>
      </c>
      <c r="J43" s="24">
        <f>I43*0.3</f>
        <v>4.5</v>
      </c>
      <c r="K43" s="23">
        <v>8</v>
      </c>
      <c r="L43" s="24">
        <f>K43*0.3</f>
        <v>2.4</v>
      </c>
      <c r="M43" s="26">
        <f>L43+J43+H43+G43+F43+D43</f>
        <v>50.5</v>
      </c>
    </row>
    <row r="44" spans="1:13">
      <c r="A44" s="16">
        <v>36</v>
      </c>
      <c r="B44" s="17" t="s">
        <v>60</v>
      </c>
      <c r="C44" s="18" t="s">
        <v>20</v>
      </c>
      <c r="D44" s="19">
        <v>20</v>
      </c>
      <c r="E44" s="20">
        <v>23.5</v>
      </c>
      <c r="F44" s="24">
        <f>E44*0.2</f>
        <v>4.7</v>
      </c>
      <c r="G44" s="22">
        <v>16</v>
      </c>
      <c r="H44" s="23">
        <v>0</v>
      </c>
      <c r="I44" s="24">
        <v>24.5</v>
      </c>
      <c r="J44" s="24">
        <f>I44*0.3</f>
        <v>7.35</v>
      </c>
      <c r="K44" s="25">
        <v>4</v>
      </c>
      <c r="L44" s="24">
        <f>K44*0.5</f>
        <v>2</v>
      </c>
      <c r="M44" s="26">
        <f>L44+J44+H44+G44+F44+D44</f>
        <v>50.05</v>
      </c>
    </row>
    <row r="45" spans="1:13">
      <c r="A45" s="16">
        <v>37</v>
      </c>
      <c r="B45" s="27" t="s">
        <v>61</v>
      </c>
      <c r="C45" s="18" t="s">
        <v>31</v>
      </c>
      <c r="D45" s="19">
        <v>19</v>
      </c>
      <c r="E45" s="28">
        <v>30.5</v>
      </c>
      <c r="F45" s="24">
        <f>E45*0.2</f>
        <v>6.1000000000000005</v>
      </c>
      <c r="G45" s="22">
        <v>16</v>
      </c>
      <c r="H45" s="23">
        <v>0</v>
      </c>
      <c r="I45" s="24">
        <v>21</v>
      </c>
      <c r="J45" s="24">
        <f>I45*0.3</f>
        <v>6.3</v>
      </c>
      <c r="K45" s="30">
        <v>7</v>
      </c>
      <c r="L45" s="24">
        <f>K45*0.3</f>
        <v>2.1</v>
      </c>
      <c r="M45" s="26">
        <f>L45+J45+H45+G45+F45+D45</f>
        <v>49.5</v>
      </c>
    </row>
    <row r="46" spans="1:13">
      <c r="A46" s="16">
        <v>38</v>
      </c>
      <c r="B46" s="17" t="s">
        <v>62</v>
      </c>
      <c r="C46" s="18" t="s">
        <v>24</v>
      </c>
      <c r="D46" s="19">
        <v>19.600000000000001</v>
      </c>
      <c r="E46" s="20">
        <v>29.5</v>
      </c>
      <c r="F46" s="24">
        <f>E46*0.2</f>
        <v>5.9</v>
      </c>
      <c r="G46" s="22">
        <v>15</v>
      </c>
      <c r="H46" s="23">
        <v>0</v>
      </c>
      <c r="I46" s="24">
        <v>17</v>
      </c>
      <c r="J46" s="24">
        <f>I46*0.3</f>
        <v>5.0999999999999996</v>
      </c>
      <c r="K46" s="25">
        <v>7</v>
      </c>
      <c r="L46" s="24">
        <f>K46*0.5</f>
        <v>3.5</v>
      </c>
      <c r="M46" s="26">
        <f>L46+J46+H46+G46+F46+D46</f>
        <v>49.1</v>
      </c>
    </row>
    <row r="47" spans="1:13">
      <c r="A47" s="16">
        <v>39</v>
      </c>
      <c r="B47" s="27" t="s">
        <v>63</v>
      </c>
      <c r="C47" s="18" t="s">
        <v>20</v>
      </c>
      <c r="D47" s="19">
        <v>20</v>
      </c>
      <c r="E47" s="28">
        <v>10</v>
      </c>
      <c r="F47" s="24">
        <f>E47*0.2</f>
        <v>2</v>
      </c>
      <c r="G47" s="22">
        <v>19</v>
      </c>
      <c r="H47" s="23">
        <v>1</v>
      </c>
      <c r="I47" s="24">
        <v>11</v>
      </c>
      <c r="J47" s="24">
        <f>I47*0.3</f>
        <v>3.3</v>
      </c>
      <c r="K47" s="29">
        <v>7</v>
      </c>
      <c r="L47" s="24">
        <f>K47*0.5</f>
        <v>3.5</v>
      </c>
      <c r="M47" s="26">
        <f>L47+J47+H47+G47+F47+D47</f>
        <v>48.8</v>
      </c>
    </row>
    <row r="48" spans="1:13">
      <c r="A48" s="16">
        <v>40</v>
      </c>
      <c r="B48" s="17" t="s">
        <v>64</v>
      </c>
      <c r="C48" s="18" t="s">
        <v>24</v>
      </c>
      <c r="D48" s="19">
        <v>19.600000000000001</v>
      </c>
      <c r="E48" s="20">
        <v>12.5</v>
      </c>
      <c r="F48" s="24">
        <f>E48*0.2</f>
        <v>2.5</v>
      </c>
      <c r="G48" s="22">
        <v>15</v>
      </c>
      <c r="H48" s="23">
        <v>1</v>
      </c>
      <c r="I48" s="24">
        <v>27</v>
      </c>
      <c r="J48" s="24">
        <f>I48*0.3</f>
        <v>8.1</v>
      </c>
      <c r="K48" s="25">
        <v>5</v>
      </c>
      <c r="L48" s="24">
        <f>K48*0.5</f>
        <v>2.5</v>
      </c>
      <c r="M48" s="26">
        <f>L48+J48+H48+G48+F48+D48</f>
        <v>48.7</v>
      </c>
    </row>
    <row r="49" spans="1:13">
      <c r="A49" s="16">
        <v>41</v>
      </c>
      <c r="B49" s="17" t="s">
        <v>65</v>
      </c>
      <c r="C49" s="18" t="s">
        <v>24</v>
      </c>
      <c r="D49" s="19">
        <v>19.600000000000001</v>
      </c>
      <c r="E49" s="20">
        <v>19.5</v>
      </c>
      <c r="F49" s="24">
        <f>E49*0.2</f>
        <v>3.9000000000000004</v>
      </c>
      <c r="G49" s="22">
        <v>16</v>
      </c>
      <c r="H49" s="23">
        <v>1</v>
      </c>
      <c r="I49" s="24">
        <v>16.5</v>
      </c>
      <c r="J49" s="24">
        <f>I49*0.3</f>
        <v>4.95</v>
      </c>
      <c r="K49" s="25">
        <v>4</v>
      </c>
      <c r="L49" s="24">
        <f>K49*0.5</f>
        <v>2</v>
      </c>
      <c r="M49" s="26">
        <f>L49+J49+H49+G49+F49+D49</f>
        <v>47.45</v>
      </c>
    </row>
    <row r="50" spans="1:13">
      <c r="A50" s="16">
        <v>42</v>
      </c>
      <c r="B50" s="17" t="s">
        <v>66</v>
      </c>
      <c r="C50" s="18" t="s">
        <v>67</v>
      </c>
      <c r="D50" s="19">
        <v>17</v>
      </c>
      <c r="E50" s="20">
        <v>12.5</v>
      </c>
      <c r="F50" s="24">
        <f>E50*0.2</f>
        <v>2.5</v>
      </c>
      <c r="G50" s="22">
        <v>16</v>
      </c>
      <c r="H50" s="23">
        <v>1</v>
      </c>
      <c r="I50" s="24">
        <v>25.5</v>
      </c>
      <c r="J50" s="24">
        <f>I50*0.3</f>
        <v>7.6499999999999995</v>
      </c>
      <c r="K50" s="25">
        <v>6</v>
      </c>
      <c r="L50" s="24">
        <f>K50*0.5</f>
        <v>3</v>
      </c>
      <c r="M50" s="26">
        <f>L50+J50+H50+G50+F50+D50</f>
        <v>47.15</v>
      </c>
    </row>
    <row r="51" spans="1:13">
      <c r="A51" s="16">
        <v>43</v>
      </c>
      <c r="B51" s="17" t="s">
        <v>68</v>
      </c>
      <c r="C51" s="18" t="s">
        <v>67</v>
      </c>
      <c r="D51" s="19">
        <v>17</v>
      </c>
      <c r="E51" s="20">
        <v>19</v>
      </c>
      <c r="F51" s="24">
        <f>E51*0.2</f>
        <v>3.8000000000000003</v>
      </c>
      <c r="G51" s="22">
        <v>18</v>
      </c>
      <c r="H51" s="23">
        <v>1</v>
      </c>
      <c r="I51" s="24">
        <v>16</v>
      </c>
      <c r="J51" s="24">
        <f>I51*0.3</f>
        <v>4.8</v>
      </c>
      <c r="K51" s="25">
        <v>5</v>
      </c>
      <c r="L51" s="24">
        <f>K51*0.5</f>
        <v>2.5</v>
      </c>
      <c r="M51" s="26">
        <f>L51+J51+H51+G51+F51+D51</f>
        <v>47.1</v>
      </c>
    </row>
    <row r="52" spans="1:13">
      <c r="A52" s="16">
        <v>44</v>
      </c>
      <c r="B52" s="17" t="s">
        <v>69</v>
      </c>
      <c r="C52" s="18" t="s">
        <v>20</v>
      </c>
      <c r="D52" s="19">
        <v>20</v>
      </c>
      <c r="E52" s="20">
        <v>20.5</v>
      </c>
      <c r="F52" s="24">
        <f>E52*0.2</f>
        <v>4.1000000000000005</v>
      </c>
      <c r="G52" s="22">
        <v>16</v>
      </c>
      <c r="H52" s="23">
        <v>1</v>
      </c>
      <c r="I52" s="24">
        <v>12</v>
      </c>
      <c r="J52" s="24">
        <f>I52*0.3</f>
        <v>3.5999999999999996</v>
      </c>
      <c r="K52" s="23">
        <v>6</v>
      </c>
      <c r="L52" s="24">
        <f>K52*0.3</f>
        <v>1.7999999999999998</v>
      </c>
      <c r="M52" s="26">
        <f>L52+J52+H52+G52+F52+D52</f>
        <v>46.5</v>
      </c>
    </row>
    <row r="53" spans="1:13">
      <c r="A53" s="16">
        <v>45</v>
      </c>
      <c r="B53" s="17" t="s">
        <v>70</v>
      </c>
      <c r="C53" s="18" t="s">
        <v>41</v>
      </c>
      <c r="D53" s="19">
        <v>18.600000000000001</v>
      </c>
      <c r="E53" s="20">
        <v>9.5</v>
      </c>
      <c r="F53" s="24">
        <f>E53*0.2</f>
        <v>1.9000000000000001</v>
      </c>
      <c r="G53" s="22">
        <v>18</v>
      </c>
      <c r="H53" s="23">
        <v>0</v>
      </c>
      <c r="I53" s="24">
        <v>26</v>
      </c>
      <c r="J53" s="24">
        <f>I53*0.3</f>
        <v>7.8</v>
      </c>
      <c r="K53" s="23">
        <v>0</v>
      </c>
      <c r="L53" s="24">
        <f>K53*0.3</f>
        <v>0</v>
      </c>
      <c r="M53" s="26">
        <f>L53+J53+H53+G53+F53+D53</f>
        <v>46.3</v>
      </c>
    </row>
    <row r="54" spans="1:13">
      <c r="A54" s="16">
        <v>46</v>
      </c>
      <c r="B54" s="17" t="s">
        <v>71</v>
      </c>
      <c r="C54" s="18" t="s">
        <v>20</v>
      </c>
      <c r="D54" s="19">
        <v>20</v>
      </c>
      <c r="E54" s="20">
        <v>23</v>
      </c>
      <c r="F54" s="24">
        <f>E54*0.2</f>
        <v>4.6000000000000005</v>
      </c>
      <c r="G54" s="22">
        <v>16</v>
      </c>
      <c r="H54" s="23">
        <v>0</v>
      </c>
      <c r="I54" s="24">
        <v>13.5</v>
      </c>
      <c r="J54" s="24">
        <f>I54*0.3</f>
        <v>4.05</v>
      </c>
      <c r="K54" s="23">
        <v>5</v>
      </c>
      <c r="L54" s="24">
        <f>K54*0.3</f>
        <v>1.5</v>
      </c>
      <c r="M54" s="26">
        <f>L54+J54+H54+G54+F54+D54</f>
        <v>46.150000000000006</v>
      </c>
    </row>
    <row r="55" spans="1:13">
      <c r="A55" s="16">
        <v>47</v>
      </c>
      <c r="B55" s="17" t="s">
        <v>72</v>
      </c>
      <c r="C55" s="18" t="s">
        <v>24</v>
      </c>
      <c r="D55" s="19">
        <v>19.600000000000001</v>
      </c>
      <c r="E55" s="20">
        <v>12.5</v>
      </c>
      <c r="F55" s="24">
        <f>E55*0.2</f>
        <v>2.5</v>
      </c>
      <c r="G55" s="22">
        <v>15</v>
      </c>
      <c r="H55" s="23">
        <v>0</v>
      </c>
      <c r="I55" s="24">
        <v>23</v>
      </c>
      <c r="J55" s="24">
        <f>I55*0.3</f>
        <v>6.8999999999999995</v>
      </c>
      <c r="K55" s="25">
        <v>1</v>
      </c>
      <c r="L55" s="24">
        <f>K55*0.5</f>
        <v>0.5</v>
      </c>
      <c r="M55" s="26">
        <f>L55+J55+H55+G55+F55+D55</f>
        <v>44.5</v>
      </c>
    </row>
    <row r="56" spans="1:13">
      <c r="A56" s="16">
        <v>48</v>
      </c>
      <c r="B56" s="27" t="s">
        <v>47</v>
      </c>
      <c r="C56" s="18" t="s">
        <v>31</v>
      </c>
      <c r="D56" s="19">
        <v>19</v>
      </c>
      <c r="E56" s="28">
        <v>15</v>
      </c>
      <c r="F56" s="24">
        <f>E56*0.2</f>
        <v>3</v>
      </c>
      <c r="G56" s="22">
        <v>16</v>
      </c>
      <c r="H56" s="23">
        <v>0</v>
      </c>
      <c r="I56" s="24">
        <v>11</v>
      </c>
      <c r="J56" s="24">
        <f>I56*0.3</f>
        <v>3.3</v>
      </c>
      <c r="K56" s="29">
        <v>5</v>
      </c>
      <c r="L56" s="24">
        <f>K56*0.5</f>
        <v>2.5</v>
      </c>
      <c r="M56" s="26">
        <f>L56+J56+H56+G56+F56+D56</f>
        <v>43.8</v>
      </c>
    </row>
    <row r="57" spans="1:13">
      <c r="A57" s="16">
        <v>49</v>
      </c>
      <c r="B57" s="17" t="s">
        <v>73</v>
      </c>
      <c r="C57" s="18" t="s">
        <v>74</v>
      </c>
      <c r="D57" s="19">
        <v>18</v>
      </c>
      <c r="E57" s="20">
        <v>20</v>
      </c>
      <c r="F57" s="24">
        <f>E57*0.2</f>
        <v>4</v>
      </c>
      <c r="G57" s="22">
        <v>18</v>
      </c>
      <c r="H57" s="23">
        <v>0</v>
      </c>
      <c r="I57" s="24">
        <v>6</v>
      </c>
      <c r="J57" s="24">
        <f>I57*0.3</f>
        <v>1.7999999999999998</v>
      </c>
      <c r="K57" s="23">
        <v>6</v>
      </c>
      <c r="L57" s="24">
        <f>K57*0.3</f>
        <v>1.7999999999999998</v>
      </c>
      <c r="M57" s="26">
        <f>L57+J57+H57+G57+F57+D57</f>
        <v>43.6</v>
      </c>
    </row>
    <row r="58" spans="1:13">
      <c r="A58" s="16">
        <v>50</v>
      </c>
      <c r="B58" s="31" t="s">
        <v>75</v>
      </c>
      <c r="C58" s="18" t="s">
        <v>76</v>
      </c>
      <c r="D58" s="19">
        <v>17.600000000000001</v>
      </c>
      <c r="E58" s="20">
        <v>8</v>
      </c>
      <c r="F58" s="24">
        <f>E58*0.2</f>
        <v>1.6</v>
      </c>
      <c r="G58" s="22">
        <v>15</v>
      </c>
      <c r="H58" s="23">
        <v>1</v>
      </c>
      <c r="I58" s="24">
        <v>20.5</v>
      </c>
      <c r="J58" s="24">
        <f>I58*0.3</f>
        <v>6.1499999999999995</v>
      </c>
      <c r="K58" s="23">
        <v>6</v>
      </c>
      <c r="L58" s="24">
        <f>K58*0.3</f>
        <v>1.7999999999999998</v>
      </c>
      <c r="M58" s="26">
        <f>L58+J58+H58+G58+F58+D58</f>
        <v>43.150000000000006</v>
      </c>
    </row>
    <row r="59" spans="1:13">
      <c r="A59" s="16">
        <v>51</v>
      </c>
      <c r="B59" s="31" t="s">
        <v>77</v>
      </c>
      <c r="C59" s="18" t="s">
        <v>57</v>
      </c>
      <c r="D59" s="32">
        <v>18.3</v>
      </c>
      <c r="E59" s="22">
        <v>37.5</v>
      </c>
      <c r="F59" s="24">
        <f>E59*0.2</f>
        <v>7.5</v>
      </c>
      <c r="G59" s="22">
        <v>16</v>
      </c>
      <c r="H59" s="23">
        <v>0</v>
      </c>
      <c r="I59" s="24">
        <v>0</v>
      </c>
      <c r="J59" s="24">
        <f>I59*0.3</f>
        <v>0</v>
      </c>
      <c r="K59" s="23">
        <v>3</v>
      </c>
      <c r="L59" s="24">
        <f>K59*0.3</f>
        <v>0.89999999999999991</v>
      </c>
      <c r="M59" s="26">
        <f>L59+J59+H59+G59+F59+D59</f>
        <v>42.7</v>
      </c>
    </row>
    <row r="60" spans="1:13">
      <c r="A60" s="16">
        <v>52</v>
      </c>
      <c r="B60" s="31" t="s">
        <v>78</v>
      </c>
      <c r="C60" s="33" t="s">
        <v>20</v>
      </c>
      <c r="D60" s="32">
        <v>20</v>
      </c>
      <c r="E60" s="22">
        <v>6.5</v>
      </c>
      <c r="F60" s="24">
        <f>E60*0.2</f>
        <v>1.3</v>
      </c>
      <c r="G60" s="22">
        <v>15</v>
      </c>
      <c r="H60" s="34">
        <v>0</v>
      </c>
      <c r="I60" s="26">
        <v>14.5</v>
      </c>
      <c r="J60" s="24">
        <f>I60*0.3</f>
        <v>4.3499999999999996</v>
      </c>
      <c r="K60" s="23">
        <v>4</v>
      </c>
      <c r="L60" s="24">
        <f>K60*0.3</f>
        <v>1.2</v>
      </c>
      <c r="M60" s="26">
        <f>L60+J60+H60+G60+F60+D60</f>
        <v>41.85</v>
      </c>
    </row>
    <row r="61" spans="1:13">
      <c r="A61" s="16">
        <v>53</v>
      </c>
      <c r="B61" s="31" t="s">
        <v>79</v>
      </c>
      <c r="C61" s="33" t="s">
        <v>31</v>
      </c>
      <c r="D61" s="32">
        <v>19</v>
      </c>
      <c r="E61" s="22">
        <v>4</v>
      </c>
      <c r="F61" s="24">
        <f>E61*0.2</f>
        <v>0.8</v>
      </c>
      <c r="G61" s="22">
        <v>17</v>
      </c>
      <c r="H61" s="34">
        <v>2</v>
      </c>
      <c r="I61" s="26">
        <v>0.5</v>
      </c>
      <c r="J61" s="24">
        <f>I61*0.3</f>
        <v>0.15</v>
      </c>
      <c r="K61" s="23">
        <v>7</v>
      </c>
      <c r="L61" s="24">
        <f>K61*0.3</f>
        <v>2.1</v>
      </c>
      <c r="M61" s="26">
        <f>L61+J61+H61+G61+F61+D61</f>
        <v>41.05</v>
      </c>
    </row>
    <row r="62" spans="1:13">
      <c r="A62" s="16">
        <v>54</v>
      </c>
      <c r="B62" s="31" t="s">
        <v>62</v>
      </c>
      <c r="C62" s="33" t="s">
        <v>31</v>
      </c>
      <c r="D62" s="32">
        <v>19</v>
      </c>
      <c r="E62" s="22">
        <v>23</v>
      </c>
      <c r="F62" s="24">
        <f>E62*0.2</f>
        <v>4.6000000000000005</v>
      </c>
      <c r="G62" s="22">
        <v>15</v>
      </c>
      <c r="H62" s="34">
        <v>0</v>
      </c>
      <c r="I62" s="26">
        <v>7</v>
      </c>
      <c r="J62" s="24">
        <f>I62*0.3</f>
        <v>2.1</v>
      </c>
      <c r="K62" s="23">
        <v>0</v>
      </c>
      <c r="L62" s="24">
        <f>K62*0.3</f>
        <v>0</v>
      </c>
      <c r="M62" s="26">
        <f>L62+J62+H62+G62+F62+D62</f>
        <v>40.700000000000003</v>
      </c>
    </row>
    <row r="63" spans="1:13">
      <c r="A63" s="16">
        <v>55</v>
      </c>
      <c r="B63" s="31" t="s">
        <v>80</v>
      </c>
      <c r="C63" s="33" t="s">
        <v>20</v>
      </c>
      <c r="D63" s="32">
        <v>20</v>
      </c>
      <c r="E63" s="22">
        <v>15</v>
      </c>
      <c r="F63" s="24">
        <f>E63*0.2</f>
        <v>3</v>
      </c>
      <c r="G63" s="22">
        <v>16</v>
      </c>
      <c r="H63" s="34">
        <v>0</v>
      </c>
      <c r="I63" s="26">
        <v>4</v>
      </c>
      <c r="J63" s="24">
        <f>I63*0.3</f>
        <v>1.2</v>
      </c>
      <c r="K63" s="25">
        <v>1</v>
      </c>
      <c r="L63" s="24">
        <f>K63*0.5</f>
        <v>0.5</v>
      </c>
      <c r="M63" s="26">
        <f>L63+J63+H63+G63+F63+D63</f>
        <v>40.700000000000003</v>
      </c>
    </row>
    <row r="64" spans="1:13">
      <c r="A64" s="16">
        <v>56</v>
      </c>
      <c r="B64" s="31" t="s">
        <v>81</v>
      </c>
      <c r="C64" s="33" t="s">
        <v>20</v>
      </c>
      <c r="D64" s="32">
        <v>20</v>
      </c>
      <c r="E64" s="22">
        <v>0</v>
      </c>
      <c r="F64" s="24">
        <f>E64*0.2</f>
        <v>0</v>
      </c>
      <c r="G64" s="22">
        <v>15</v>
      </c>
      <c r="H64" s="34">
        <v>0</v>
      </c>
      <c r="I64" s="26">
        <v>18.5</v>
      </c>
      <c r="J64" s="24">
        <f>I64*0.3</f>
        <v>5.55</v>
      </c>
      <c r="K64" s="23">
        <v>0</v>
      </c>
      <c r="L64" s="24">
        <f>K64*0.3</f>
        <v>0</v>
      </c>
      <c r="M64" s="26">
        <f>L64+J64+H64+G64+F64+D64</f>
        <v>40.549999999999997</v>
      </c>
    </row>
    <row r="65" spans="1:13">
      <c r="A65" s="16">
        <v>57</v>
      </c>
      <c r="B65" s="31" t="s">
        <v>82</v>
      </c>
      <c r="C65" s="33" t="s">
        <v>20</v>
      </c>
      <c r="D65" s="32">
        <v>20</v>
      </c>
      <c r="E65" s="22">
        <v>3.5</v>
      </c>
      <c r="F65" s="24">
        <f>E65*0.2</f>
        <v>0.70000000000000007</v>
      </c>
      <c r="G65" s="22">
        <v>15</v>
      </c>
      <c r="H65" s="34">
        <v>0</v>
      </c>
      <c r="I65" s="26">
        <v>11.5</v>
      </c>
      <c r="J65" s="24">
        <f>I65*0.3</f>
        <v>3.4499999999999997</v>
      </c>
      <c r="K65" s="25">
        <v>2</v>
      </c>
      <c r="L65" s="24">
        <f>K65*0.5</f>
        <v>1</v>
      </c>
      <c r="M65" s="26">
        <f>L65+J65+H65+G65+F65+D65</f>
        <v>40.15</v>
      </c>
    </row>
    <row r="66" spans="1:13">
      <c r="A66" s="16">
        <v>58</v>
      </c>
      <c r="B66" s="31" t="s">
        <v>83</v>
      </c>
      <c r="C66" s="33" t="s">
        <v>76</v>
      </c>
      <c r="D66" s="32">
        <v>17.600000000000001</v>
      </c>
      <c r="E66" s="22">
        <v>1</v>
      </c>
      <c r="F66" s="24">
        <f>E66*0.2</f>
        <v>0.2</v>
      </c>
      <c r="G66" s="22">
        <v>17</v>
      </c>
      <c r="H66" s="34">
        <v>0</v>
      </c>
      <c r="I66" s="26">
        <v>1</v>
      </c>
      <c r="J66" s="24">
        <f>I66*0.3</f>
        <v>0.3</v>
      </c>
      <c r="K66" s="25">
        <v>2</v>
      </c>
      <c r="L66" s="24">
        <f>K66*0.5</f>
        <v>1</v>
      </c>
      <c r="M66" s="26">
        <f>L66+J66+H66+G66+F66+D66</f>
        <v>36.1</v>
      </c>
    </row>
    <row r="67" spans="1:13">
      <c r="A67" s="16">
        <v>59</v>
      </c>
      <c r="B67" s="31" t="s">
        <v>84</v>
      </c>
      <c r="C67" s="33" t="s">
        <v>67</v>
      </c>
      <c r="D67" s="32">
        <v>17</v>
      </c>
      <c r="E67" s="22">
        <v>49.5</v>
      </c>
      <c r="F67" s="24">
        <f>E67*0.2</f>
        <v>9.9</v>
      </c>
      <c r="G67" s="22">
        <v>0</v>
      </c>
      <c r="H67" s="34">
        <v>0</v>
      </c>
      <c r="I67" s="26">
        <v>15</v>
      </c>
      <c r="J67" s="24">
        <f>I67*0.3</f>
        <v>4.5</v>
      </c>
      <c r="K67" s="23">
        <v>4</v>
      </c>
      <c r="L67" s="24">
        <f>K67*0.3</f>
        <v>1.2</v>
      </c>
      <c r="M67" s="26">
        <f>L67+J67+H67+G67+F67+D67</f>
        <v>32.6</v>
      </c>
    </row>
    <row r="68" spans="1:13">
      <c r="A68" s="16">
        <v>60</v>
      </c>
      <c r="B68" s="31" t="s">
        <v>85</v>
      </c>
      <c r="C68" s="33" t="s">
        <v>31</v>
      </c>
      <c r="D68" s="32">
        <v>19</v>
      </c>
      <c r="E68" s="22">
        <v>3</v>
      </c>
      <c r="F68" s="24">
        <f>E68*0.2</f>
        <v>0.60000000000000009</v>
      </c>
      <c r="G68" s="22">
        <v>0</v>
      </c>
      <c r="H68" s="34">
        <v>0</v>
      </c>
      <c r="I68" s="26">
        <v>0</v>
      </c>
      <c r="J68" s="24">
        <f>I68*0.3</f>
        <v>0</v>
      </c>
      <c r="K68" s="23">
        <v>0</v>
      </c>
      <c r="L68" s="24">
        <f>K68*0.3</f>
        <v>0</v>
      </c>
      <c r="M68" s="26">
        <f>L68+J68+H68+G68+F68+D68</f>
        <v>19.600000000000001</v>
      </c>
    </row>
    <row r="69" spans="1:13">
      <c r="A69" s="16">
        <v>61</v>
      </c>
      <c r="B69" s="31" t="s">
        <v>86</v>
      </c>
      <c r="C69" s="33" t="s">
        <v>20</v>
      </c>
      <c r="D69" s="32">
        <v>0</v>
      </c>
      <c r="E69" s="22">
        <v>11</v>
      </c>
      <c r="F69" s="24">
        <f>E69*0.2</f>
        <v>2.2000000000000002</v>
      </c>
      <c r="G69" s="22">
        <v>0</v>
      </c>
      <c r="H69" s="34">
        <v>0</v>
      </c>
      <c r="I69" s="26">
        <v>8.5</v>
      </c>
      <c r="J69" s="24">
        <f>I69*0.3</f>
        <v>2.5499999999999998</v>
      </c>
      <c r="K69" s="25">
        <v>7</v>
      </c>
      <c r="L69" s="24">
        <f>K69*0.5</f>
        <v>3.5</v>
      </c>
      <c r="M69" s="26">
        <f>L69+J69+H69+G69+F69+D69</f>
        <v>8.25</v>
      </c>
    </row>
    <row r="70" spans="1:13">
      <c r="A70" s="45">
        <v>62</v>
      </c>
      <c r="B70" s="35" t="s">
        <v>87</v>
      </c>
      <c r="C70" s="36" t="s">
        <v>88</v>
      </c>
      <c r="D70" s="37">
        <v>0</v>
      </c>
      <c r="E70" s="38">
        <v>7</v>
      </c>
      <c r="F70" s="39">
        <f>E70*0.2</f>
        <v>1.4000000000000001</v>
      </c>
      <c r="G70" s="38">
        <v>0</v>
      </c>
      <c r="H70" s="40">
        <v>0</v>
      </c>
      <c r="I70" s="41">
        <v>0</v>
      </c>
      <c r="J70" s="39">
        <f>I70*0.3</f>
        <v>0</v>
      </c>
      <c r="K70" s="42">
        <v>0</v>
      </c>
      <c r="L70" s="39">
        <f>K70*0.3</f>
        <v>0</v>
      </c>
      <c r="M70" s="39">
        <f>L70+J70+H70+G70+F70+D70</f>
        <v>1.4000000000000001</v>
      </c>
    </row>
    <row r="71" spans="1:13">
      <c r="A71" s="46" t="s">
        <v>90</v>
      </c>
      <c r="B71" s="47"/>
      <c r="C71" s="47"/>
      <c r="D71" s="47"/>
      <c r="E71" s="47"/>
      <c r="F71" s="47"/>
      <c r="G71" s="47"/>
      <c r="H71" s="47"/>
      <c r="I71" s="47"/>
      <c r="J71" s="47"/>
      <c r="K71" s="47"/>
      <c r="L71" s="48"/>
      <c r="M71" s="48"/>
    </row>
  </sheetData>
  <mergeCells count="8">
    <mergeCell ref="A7:B7"/>
    <mergeCell ref="A71:M71"/>
    <mergeCell ref="A1:K1"/>
    <mergeCell ref="A2:E2"/>
    <mergeCell ref="A3:B3"/>
    <mergeCell ref="A4:D4"/>
    <mergeCell ref="A5:D5"/>
    <mergeCell ref="A6:D6"/>
  </mergeCells>
  <phoneticPr fontId="2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Owner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System</dc:creator>
  <cp:lastModifiedBy>System</cp:lastModifiedBy>
  <cp:lastPrinted>2012-06-13T08:02:57Z</cp:lastPrinted>
  <dcterms:created xsi:type="dcterms:W3CDTF">2012-06-13T07:58:47Z</dcterms:created>
  <dcterms:modified xsi:type="dcterms:W3CDTF">2012-06-13T08:07:27Z</dcterms:modified>
</cp:coreProperties>
</file>